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d5385284bdecfb67/SG ARGUELLES/NUEVO SISTEMA ARGUELLES/COMPLEMENTOS/REPORTES MEDICION 2024/REPORTES A LA CRE/05. Mayo/"/>
    </mc:Choice>
  </mc:AlternateContent>
  <xr:revisionPtr revIDLastSave="164" documentId="11_7D3E0BF886B4AE7E1A9679938D92FA887CD9CC52" xr6:coauthVersionLast="47" xr6:coauthVersionMax="47" xr10:uidLastSave="{EC8F766C-8777-4D9B-BA43-8A8C87FD467A}"/>
  <bookViews>
    <workbookView xWindow="28680" yWindow="-120" windowWidth="19440" windowHeight="14880" xr2:uid="{00000000-000D-0000-FFFF-FFFF00000000}"/>
  </bookViews>
  <sheets>
    <sheet name="Promedios" sheetId="6" r:id="rId1"/>
    <sheet name="Maximos" sheetId="7" r:id="rId2"/>
    <sheet name="Minimos" sheetId="8" r:id="rId3"/>
  </sheets>
  <definedNames>
    <definedName name="regione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41" i="6" l="1"/>
  <c r="H38" i="7"/>
  <c r="I38" i="7"/>
  <c r="E38" i="7"/>
  <c r="K38" i="8" l="1"/>
  <c r="K38" i="7"/>
  <c r="L40" i="6"/>
  <c r="L42" i="6"/>
  <c r="L43" i="6"/>
  <c r="B43" i="6" l="1"/>
  <c r="H40" i="6" l="1"/>
  <c r="G41" i="6"/>
  <c r="B40" i="6"/>
  <c r="B38" i="8"/>
  <c r="C38" i="7"/>
  <c r="D38" i="7"/>
  <c r="F38" i="7"/>
  <c r="G38" i="7"/>
  <c r="J38" i="7"/>
  <c r="B38" i="7"/>
  <c r="K42" i="6"/>
  <c r="K41" i="6"/>
  <c r="C43" i="6"/>
  <c r="D43" i="6"/>
  <c r="E43" i="6"/>
  <c r="F43" i="6"/>
  <c r="G43" i="6"/>
  <c r="H43" i="6"/>
  <c r="I43" i="6"/>
  <c r="J43" i="6"/>
  <c r="K43" i="6"/>
  <c r="E40" i="6"/>
  <c r="E42" i="6"/>
  <c r="E41" i="6"/>
  <c r="C42" i="6"/>
  <c r="D42" i="6"/>
  <c r="F42" i="6"/>
  <c r="G42" i="6"/>
  <c r="H42" i="6"/>
  <c r="I42" i="6"/>
  <c r="J42" i="6"/>
  <c r="B42" i="6"/>
  <c r="C41" i="6"/>
  <c r="D41" i="6"/>
  <c r="F41" i="6"/>
  <c r="H41" i="6"/>
  <c r="I41" i="6"/>
  <c r="J41" i="6"/>
  <c r="B41" i="6"/>
  <c r="C40" i="6"/>
  <c r="D40" i="6"/>
  <c r="F40" i="6"/>
  <c r="G40" i="6"/>
  <c r="I40" i="6"/>
  <c r="J40" i="6"/>
  <c r="K40" i="6"/>
  <c r="G38" i="8"/>
  <c r="H38" i="8"/>
  <c r="F38" i="8"/>
  <c r="D38" i="8"/>
  <c r="C38" i="8" l="1"/>
  <c r="E38" i="8"/>
  <c r="I38" i="8"/>
  <c r="J38" i="8"/>
</calcChain>
</file>

<file path=xl/sharedStrings.xml><?xml version="1.0" encoding="utf-8"?>
<sst xmlns="http://schemas.openxmlformats.org/spreadsheetml/2006/main" count="72" uniqueCount="43">
  <si>
    <t>PERMISIONARIO:</t>
  </si>
  <si>
    <t>PUNTO DE MEDICIÓN:</t>
  </si>
  <si>
    <t>ZONA DE MEDICIÓN:</t>
  </si>
  <si>
    <t>Metano 
(% vol)</t>
  </si>
  <si>
    <t>Nitrógeno
(% vol)</t>
  </si>
  <si>
    <t>Total Inertes
(% vol)</t>
  </si>
  <si>
    <t>Etano
(% vol)</t>
  </si>
  <si>
    <t>Observaciones:</t>
  </si>
  <si>
    <t>SUR</t>
  </si>
  <si>
    <t>RESTO DEL PAÍS</t>
  </si>
  <si>
    <r>
      <rPr>
        <b/>
        <sz val="8"/>
        <color theme="1"/>
        <rFont val="Calibri"/>
        <family val="2"/>
        <scheme val="minor"/>
      </rPr>
      <t>Temperatura</t>
    </r>
    <r>
      <rPr>
        <b/>
        <sz val="9"/>
        <color theme="1"/>
        <rFont val="Calibri"/>
        <family val="2"/>
        <scheme val="minor"/>
      </rPr>
      <t xml:space="preserve"> de Rocio
(K)</t>
    </r>
  </si>
  <si>
    <r>
      <t>Humedad
(mg/m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</si>
  <si>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r>
      <t>Poder Calorífico
(MJ/m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</si>
  <si>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r>
      <t>Acido Sulfhídrico
(mg/m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</si>
  <si>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t>Bióxido de Carbono
(% vol)</t>
  </si>
  <si>
    <t>FECHA:
(dd/mm/aa)</t>
  </si>
  <si>
    <t>Mínimo</t>
  </si>
  <si>
    <t>Promedio</t>
  </si>
  <si>
    <t>Máximo</t>
  </si>
  <si>
    <r>
      <t>Índice Wobbe
(MJ/m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</si>
  <si>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t>INFORME MENSUAL SOBRE LAS ESPECIFICACIONES DEL GAS NATURAL
(Registros máximos diarios)</t>
  </si>
  <si>
    <t>INFORME MENSUAL SOBRE LAS ESPECIFICACIONES DEL GAS NATURAL
(Registros mínimos diarios)</t>
  </si>
  <si>
    <t>Desv. Est.</t>
  </si>
  <si>
    <t>ARGUELLES PIPELINE S. DE. R.L. DE C.V.</t>
  </si>
  <si>
    <t xml:space="preserve">CARRETERA  FEDERAL REYNOSA NUEVO LAREDO KM. 20+100, EJIDO REYNOSA DIAS, CP 88790,  REYNOSA TAMP. </t>
  </si>
  <si>
    <t xml:space="preserve">*/ Los valores trimestrales se deberán reportar en los meses de enero, abril, julio y octubre de cada año, respecto del trimestre inmediato anterior.										</t>
  </si>
  <si>
    <t>Azufre total*
(mg/m3)</t>
  </si>
  <si>
    <t>Acido Sulfhídrico
(mg/m3)</t>
  </si>
  <si>
    <t>Índice Wobbe
(MJ/m3)</t>
  </si>
  <si>
    <t>Poder Calorífico
(MJ/m3)</t>
  </si>
  <si>
    <t>Humedad
(mg/m3)</t>
  </si>
  <si>
    <t>Temperatura de Rocio
(K)</t>
  </si>
  <si>
    <t xml:space="preserve">Total Inertes
(% vol) </t>
  </si>
  <si>
    <t xml:space="preserve">RESTO DEL PAÍS	</t>
  </si>
  <si>
    <t xml:space="preserve">ZONA DE MEDICIÓN:	</t>
  </si>
  <si>
    <t xml:space="preserve">CARRETERA  FEDERAL REYNOSA NUEVO LAREDO KM. 20+100, EJIDO REYNOSA DIAS, CP 88790,  REYNOSA TAMP. 								</t>
  </si>
  <si>
    <t xml:space="preserve">PUNTO DE MEDICIÓN:	</t>
  </si>
  <si>
    <t xml:space="preserve">ARGUELLES PIPELINE S. DE. R.L. DE C.V.								</t>
  </si>
  <si>
    <t xml:space="preserve">PERMISIONARIO:	</t>
  </si>
  <si>
    <t xml:space="preserve">INFORME MENSUAL SOBRE LAS ESPECIFICACIONES DEL GAS NATURAL
                       (Valores promedio diarios)													</t>
  </si>
  <si>
    <t xml:space="preserve">INFORME MENSUAL DE VALORES PROMEDIO DIARIOS DEL MES DE MAYO 2024										
												</t>
  </si>
  <si>
    <t>INFORME MENSUAL  DE REGISTROS MAXIMOS DIARIOS DEL MES DE MAYO 2024</t>
  </si>
  <si>
    <t>INFORME MENSUAL  DE REGISTROS MINIMOS DIARIOS DEL MES DE MAYO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</si>
</sst>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.000_);_(* \(#,##0.000\);_(* &quot;-&quot;??_);_(@_)"/>
    <numFmt numFmtId="165" formatCode="0.0000"/>
    <numFmt numFmtId="166" formatCode="0.000000"/>
    <numFmt numFmtId="167" formatCode="0.000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vertAlign val="superscript"/>
      <sz val="9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3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auto="1"/>
      </right>
      <top style="medium">
        <color auto="1"/>
      </top>
      <bottom style="hair">
        <color indexed="64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thin">
        <color auto="1"/>
      </right>
      <top style="medium">
        <color auto="1"/>
      </top>
      <bottom style="hair">
        <color indexed="64"/>
      </bottom>
      <diagonal/>
    </border>
    <border>
      <left style="hair">
        <color auto="1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thin">
        <color auto="1"/>
      </right>
      <top/>
      <bottom style="hair">
        <color indexed="64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thin">
        <color auto="1"/>
      </right>
      <top/>
      <bottom style="medium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auto="1"/>
      </right>
      <top/>
      <bottom style="medium">
        <color auto="1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2">
    <xf numFmtId="0" fontId="0" fillId="0" borderId="0" xfId="0"/>
    <xf numFmtId="0" fontId="4" fillId="0" borderId="0" xfId="0" applyFont="1"/>
    <xf numFmtId="0" fontId="5" fillId="0" borderId="0" xfId="0" applyFont="1"/>
    <xf numFmtId="0" fontId="7" fillId="0" borderId="0" xfId="0" applyFont="1" applyProtection="1">
      <protection hidden="1"/>
    </xf>
    <xf numFmtId="0" fontId="5" fillId="0" borderId="0" xfId="0" applyFont="1" applyAlignment="1" applyProtection="1">
      <alignment vertical="top" wrapText="1"/>
      <protection locked="0"/>
    </xf>
    <xf numFmtId="165" fontId="5" fillId="0" borderId="15" xfId="1" applyNumberFormat="1" applyFont="1" applyFill="1" applyBorder="1" applyAlignment="1" applyProtection="1">
      <alignment horizontal="center" vertical="center"/>
      <protection locked="0"/>
    </xf>
    <xf numFmtId="165" fontId="5" fillId="0" borderId="13" xfId="1" applyNumberFormat="1" applyFont="1" applyBorder="1" applyAlignment="1" applyProtection="1">
      <alignment horizontal="center" vertical="center"/>
      <protection locked="0"/>
    </xf>
    <xf numFmtId="0" fontId="0" fillId="0" borderId="0" xfId="0" applyAlignment="1">
      <alignment wrapText="1"/>
    </xf>
    <xf numFmtId="0" fontId="4" fillId="3" borderId="17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164" fontId="9" fillId="2" borderId="12" xfId="1" applyNumberFormat="1" applyFont="1" applyFill="1" applyBorder="1" applyAlignment="1">
      <alignment horizontal="center" vertical="center" wrapText="1"/>
    </xf>
    <xf numFmtId="0" fontId="4" fillId="0" borderId="20" xfId="0" applyFont="1" applyBorder="1"/>
    <xf numFmtId="0" fontId="4" fillId="0" borderId="21" xfId="0" applyFont="1" applyBorder="1"/>
    <xf numFmtId="0" fontId="4" fillId="0" borderId="22" xfId="0" applyFont="1" applyBorder="1"/>
    <xf numFmtId="0" fontId="9" fillId="4" borderId="12" xfId="0" applyFont="1" applyFill="1" applyBorder="1" applyAlignment="1">
      <alignment horizontal="center" vertical="center" wrapText="1"/>
    </xf>
    <xf numFmtId="0" fontId="4" fillId="0" borderId="23" xfId="0" applyFont="1" applyBorder="1" applyAlignment="1">
      <alignment wrapText="1"/>
    </xf>
    <xf numFmtId="0" fontId="2" fillId="0" borderId="0" xfId="0" applyFont="1" applyAlignment="1" applyProtection="1">
      <alignment vertical="center"/>
      <protection locked="0"/>
    </xf>
    <xf numFmtId="0" fontId="9" fillId="0" borderId="0" xfId="0" applyFont="1" applyAlignment="1">
      <alignment vertical="center"/>
    </xf>
    <xf numFmtId="0" fontId="9" fillId="5" borderId="12" xfId="0" applyFont="1" applyFill="1" applyBorder="1" applyAlignment="1">
      <alignment horizontal="center" vertical="center" wrapText="1"/>
    </xf>
    <xf numFmtId="164" fontId="9" fillId="5" borderId="12" xfId="1" applyNumberFormat="1" applyFont="1" applyFill="1" applyBorder="1" applyAlignment="1">
      <alignment horizontal="center" vertical="center" wrapText="1"/>
    </xf>
    <xf numFmtId="0" fontId="9" fillId="6" borderId="12" xfId="0" applyFont="1" applyFill="1" applyBorder="1" applyAlignment="1">
      <alignment horizontal="center" vertical="center" wrapText="1"/>
    </xf>
    <xf numFmtId="164" fontId="9" fillId="6" borderId="12" xfId="1" applyNumberFormat="1" applyFont="1" applyFill="1" applyBorder="1" applyAlignment="1">
      <alignment horizontal="center" vertical="center" wrapText="1"/>
    </xf>
    <xf numFmtId="0" fontId="5" fillId="0" borderId="19" xfId="0" applyFont="1" applyBorder="1"/>
    <xf numFmtId="165" fontId="5" fillId="0" borderId="14" xfId="0" applyNumberFormat="1" applyFont="1" applyBorder="1"/>
    <xf numFmtId="165" fontId="5" fillId="0" borderId="18" xfId="0" applyNumberFormat="1" applyFont="1" applyBorder="1"/>
    <xf numFmtId="165" fontId="0" fillId="0" borderId="0" xfId="0" applyNumberFormat="1"/>
    <xf numFmtId="14" fontId="6" fillId="0" borderId="16" xfId="0" applyNumberFormat="1" applyFont="1" applyBorder="1" applyAlignment="1" applyProtection="1">
      <alignment horizontal="center"/>
      <protection locked="0"/>
    </xf>
    <xf numFmtId="165" fontId="5" fillId="0" borderId="13" xfId="1" applyNumberFormat="1" applyFont="1" applyFill="1" applyBorder="1" applyAlignment="1" applyProtection="1">
      <alignment horizontal="center" vertical="center"/>
      <protection locked="0"/>
    </xf>
    <xf numFmtId="0" fontId="8" fillId="0" borderId="29" xfId="0" applyFont="1" applyBorder="1"/>
    <xf numFmtId="165" fontId="0" fillId="0" borderId="31" xfId="0" applyNumberFormat="1" applyBorder="1" applyProtection="1">
      <protection locked="0"/>
    </xf>
    <xf numFmtId="165" fontId="0" fillId="0" borderId="33" xfId="0" applyNumberFormat="1" applyBorder="1" applyProtection="1">
      <protection locked="0"/>
    </xf>
    <xf numFmtId="14" fontId="6" fillId="0" borderId="16" xfId="0" applyNumberFormat="1" applyFont="1" applyBorder="1" applyAlignment="1" applyProtection="1">
      <alignment horizontal="left"/>
      <protection locked="0"/>
    </xf>
    <xf numFmtId="165" fontId="6" fillId="0" borderId="34" xfId="0" applyNumberFormat="1" applyFont="1" applyBorder="1"/>
    <xf numFmtId="166" fontId="6" fillId="0" borderId="34" xfId="0" applyNumberFormat="1" applyFont="1" applyBorder="1"/>
    <xf numFmtId="165" fontId="6" fillId="0" borderId="28" xfId="0" applyNumberFormat="1" applyFont="1" applyBorder="1"/>
    <xf numFmtId="166" fontId="6" fillId="0" borderId="28" xfId="0" applyNumberFormat="1" applyFont="1" applyBorder="1"/>
    <xf numFmtId="167" fontId="6" fillId="0" borderId="28" xfId="0" applyNumberFormat="1" applyFont="1" applyBorder="1"/>
    <xf numFmtId="167" fontId="5" fillId="0" borderId="28" xfId="0" applyNumberFormat="1" applyFont="1" applyBorder="1"/>
    <xf numFmtId="166" fontId="5" fillId="0" borderId="28" xfId="0" applyNumberFormat="1" applyFont="1" applyBorder="1"/>
    <xf numFmtId="165" fontId="5" fillId="0" borderId="28" xfId="1" applyNumberFormat="1" applyFont="1" applyBorder="1" applyAlignment="1" applyProtection="1">
      <alignment horizontal="center" vertical="center"/>
      <protection locked="0"/>
    </xf>
    <xf numFmtId="165" fontId="5" fillId="0" borderId="30" xfId="1" applyNumberFormat="1" applyFont="1" applyBorder="1" applyAlignment="1" applyProtection="1">
      <alignment horizontal="center" vertical="center"/>
      <protection locked="0"/>
    </xf>
    <xf numFmtId="165" fontId="5" fillId="0" borderId="32" xfId="1" applyNumberFormat="1" applyFont="1" applyFill="1" applyBorder="1" applyAlignment="1" applyProtection="1">
      <alignment horizontal="center" vertical="center"/>
      <protection locked="0"/>
    </xf>
    <xf numFmtId="167" fontId="5" fillId="0" borderId="30" xfId="0" applyNumberFormat="1" applyFont="1" applyBorder="1"/>
    <xf numFmtId="166" fontId="5" fillId="0" borderId="30" xfId="0" applyNumberFormat="1" applyFont="1" applyBorder="1"/>
    <xf numFmtId="165" fontId="5" fillId="0" borderId="28" xfId="0" applyNumberFormat="1" applyFont="1" applyBorder="1"/>
    <xf numFmtId="165" fontId="5" fillId="0" borderId="28" xfId="0" applyNumberFormat="1" applyFont="1" applyBorder="1" applyAlignment="1">
      <alignment horizontal="right"/>
    </xf>
    <xf numFmtId="165" fontId="5" fillId="0" borderId="30" xfId="1" applyNumberFormat="1" applyFont="1" applyBorder="1" applyAlignment="1" applyProtection="1">
      <alignment horizontal="right" vertical="center"/>
      <protection locked="0"/>
    </xf>
    <xf numFmtId="167" fontId="5" fillId="0" borderId="13" xfId="1" applyNumberFormat="1" applyFont="1" applyFill="1" applyBorder="1" applyAlignment="1" applyProtection="1">
      <alignment horizontal="center" vertical="center"/>
      <protection locked="0"/>
    </xf>
    <xf numFmtId="167" fontId="5" fillId="0" borderId="15" xfId="1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/>
    </xf>
    <xf numFmtId="167" fontId="5" fillId="0" borderId="14" xfId="1" applyNumberFormat="1" applyFont="1" applyFill="1" applyBorder="1" applyAlignment="1" applyProtection="1">
      <alignment horizontal="center" vertical="center"/>
      <protection locked="0"/>
    </xf>
    <xf numFmtId="165" fontId="5" fillId="0" borderId="14" xfId="1" applyNumberFormat="1" applyFont="1" applyFill="1" applyBorder="1" applyAlignment="1" applyProtection="1">
      <alignment horizontal="center" vertical="center"/>
      <protection locked="0"/>
    </xf>
    <xf numFmtId="167" fontId="6" fillId="0" borderId="34" xfId="0" applyNumberFormat="1" applyFont="1" applyBorder="1"/>
    <xf numFmtId="0" fontId="9" fillId="0" borderId="27" xfId="0" applyFont="1" applyBorder="1" applyAlignment="1">
      <alignment horizontal="left" vertical="center"/>
    </xf>
    <xf numFmtId="0" fontId="9" fillId="2" borderId="2" xfId="0" applyFont="1" applyFill="1" applyBorder="1" applyAlignment="1" applyProtection="1">
      <alignment horizontal="left" vertical="top" wrapText="1"/>
      <protection locked="0"/>
    </xf>
    <xf numFmtId="0" fontId="9" fillId="2" borderId="1" xfId="0" applyFont="1" applyFill="1" applyBorder="1" applyAlignment="1" applyProtection="1">
      <alignment horizontal="left" vertical="top" wrapText="1"/>
      <protection locked="0"/>
    </xf>
    <xf numFmtId="0" fontId="9" fillId="2" borderId="4" xfId="0" applyFont="1" applyFill="1" applyBorder="1" applyAlignment="1" applyProtection="1">
      <alignment horizontal="left" vertical="top" wrapText="1"/>
      <protection locked="0"/>
    </xf>
    <xf numFmtId="0" fontId="9" fillId="2" borderId="0" xfId="0" applyFont="1" applyFill="1" applyAlignment="1" applyProtection="1">
      <alignment horizontal="left" vertical="top" wrapText="1"/>
      <protection locked="0"/>
    </xf>
    <xf numFmtId="0" fontId="9" fillId="2" borderId="6" xfId="0" applyFont="1" applyFill="1" applyBorder="1" applyAlignment="1" applyProtection="1">
      <alignment horizontal="left" vertical="top" wrapText="1"/>
      <protection locked="0"/>
    </xf>
    <xf numFmtId="0" fontId="9" fillId="2" borderId="7" xfId="0" applyFont="1" applyFill="1" applyBorder="1" applyAlignment="1" applyProtection="1">
      <alignment horizontal="left" vertical="top" wrapText="1"/>
      <protection locked="0"/>
    </xf>
    <xf numFmtId="0" fontId="3" fillId="2" borderId="24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right" vertical="center"/>
    </xf>
    <xf numFmtId="0" fontId="8" fillId="0" borderId="5" xfId="0" applyFont="1" applyBorder="1" applyAlignment="1">
      <alignment horizontal="right" vertical="center"/>
    </xf>
    <xf numFmtId="0" fontId="2" fillId="0" borderId="26" xfId="0" applyFont="1" applyBorder="1" applyAlignment="1" applyProtection="1">
      <alignment horizontal="center" vertical="center"/>
      <protection locked="0"/>
    </xf>
    <xf numFmtId="0" fontId="9" fillId="0" borderId="24" xfId="0" applyFont="1" applyBorder="1" applyAlignment="1" applyProtection="1">
      <alignment horizontal="center" vertical="center"/>
      <protection locked="0"/>
    </xf>
    <xf numFmtId="0" fontId="2" fillId="0" borderId="25" xfId="0" applyFont="1" applyBorder="1" applyAlignment="1" applyProtection="1">
      <alignment horizontal="center" vertical="center"/>
      <protection locked="0"/>
    </xf>
    <xf numFmtId="0" fontId="9" fillId="5" borderId="2" xfId="0" applyFont="1" applyFill="1" applyBorder="1" applyAlignment="1" applyProtection="1">
      <alignment horizontal="justify" vertical="top" wrapText="1"/>
      <protection locked="0"/>
    </xf>
    <xf numFmtId="0" fontId="9" fillId="5" borderId="1" xfId="0" applyFont="1" applyFill="1" applyBorder="1" applyAlignment="1" applyProtection="1">
      <alignment horizontal="justify" vertical="top" wrapText="1"/>
      <protection locked="0"/>
    </xf>
    <xf numFmtId="0" fontId="9" fillId="5" borderId="3" xfId="0" applyFont="1" applyFill="1" applyBorder="1" applyAlignment="1" applyProtection="1">
      <alignment horizontal="justify" vertical="top" wrapText="1"/>
      <protection locked="0"/>
    </xf>
    <xf numFmtId="0" fontId="9" fillId="5" borderId="4" xfId="0" applyFont="1" applyFill="1" applyBorder="1" applyAlignment="1" applyProtection="1">
      <alignment horizontal="justify" vertical="top" wrapText="1"/>
      <protection locked="0"/>
    </xf>
    <xf numFmtId="0" fontId="9" fillId="5" borderId="0" xfId="0" applyFont="1" applyFill="1" applyAlignment="1" applyProtection="1">
      <alignment horizontal="justify" vertical="top" wrapText="1"/>
      <protection locked="0"/>
    </xf>
    <xf numFmtId="0" fontId="9" fillId="5" borderId="5" xfId="0" applyFont="1" applyFill="1" applyBorder="1" applyAlignment="1" applyProtection="1">
      <alignment horizontal="justify" vertical="top" wrapText="1"/>
      <protection locked="0"/>
    </xf>
    <xf numFmtId="0" fontId="9" fillId="5" borderId="6" xfId="0" applyFont="1" applyFill="1" applyBorder="1" applyAlignment="1" applyProtection="1">
      <alignment horizontal="justify" vertical="top" wrapText="1"/>
      <protection locked="0"/>
    </xf>
    <xf numFmtId="0" fontId="9" fillId="5" borderId="7" xfId="0" applyFont="1" applyFill="1" applyBorder="1" applyAlignment="1" applyProtection="1">
      <alignment horizontal="justify" vertical="top" wrapText="1"/>
      <protection locked="0"/>
    </xf>
    <xf numFmtId="0" fontId="9" fillId="5" borderId="8" xfId="0" applyFont="1" applyFill="1" applyBorder="1" applyAlignment="1" applyProtection="1">
      <alignment horizontal="justify" vertical="top" wrapText="1"/>
      <protection locked="0"/>
    </xf>
    <xf numFmtId="0" fontId="3" fillId="5" borderId="9" xfId="0" applyFont="1" applyFill="1" applyBorder="1" applyAlignment="1">
      <alignment horizontal="center" vertical="center" wrapText="1"/>
    </xf>
    <xf numFmtId="0" fontId="3" fillId="5" borderId="10" xfId="0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0" fontId="2" fillId="0" borderId="24" xfId="0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0" fontId="9" fillId="6" borderId="2" xfId="0" applyFont="1" applyFill="1" applyBorder="1" applyAlignment="1" applyProtection="1">
      <alignment horizontal="justify" vertical="top" wrapText="1"/>
      <protection locked="0"/>
    </xf>
    <xf numFmtId="0" fontId="9" fillId="6" borderId="1" xfId="0" applyFont="1" applyFill="1" applyBorder="1" applyAlignment="1" applyProtection="1">
      <alignment horizontal="justify" vertical="top" wrapText="1"/>
      <protection locked="0"/>
    </xf>
    <xf numFmtId="0" fontId="9" fillId="6" borderId="3" xfId="0" applyFont="1" applyFill="1" applyBorder="1" applyAlignment="1" applyProtection="1">
      <alignment horizontal="justify" vertical="top" wrapText="1"/>
      <protection locked="0"/>
    </xf>
    <xf numFmtId="0" fontId="9" fillId="6" borderId="4" xfId="0" applyFont="1" applyFill="1" applyBorder="1" applyAlignment="1" applyProtection="1">
      <alignment horizontal="justify" vertical="top" wrapText="1"/>
      <protection locked="0"/>
    </xf>
    <xf numFmtId="0" fontId="9" fillId="6" borderId="0" xfId="0" applyFont="1" applyFill="1" applyAlignment="1" applyProtection="1">
      <alignment horizontal="justify" vertical="top" wrapText="1"/>
      <protection locked="0"/>
    </xf>
    <xf numFmtId="0" fontId="9" fillId="6" borderId="5" xfId="0" applyFont="1" applyFill="1" applyBorder="1" applyAlignment="1" applyProtection="1">
      <alignment horizontal="justify" vertical="top" wrapText="1"/>
      <protection locked="0"/>
    </xf>
    <xf numFmtId="0" fontId="9" fillId="6" borderId="6" xfId="0" applyFont="1" applyFill="1" applyBorder="1" applyAlignment="1" applyProtection="1">
      <alignment horizontal="justify" vertical="top" wrapText="1"/>
      <protection locked="0"/>
    </xf>
    <xf numFmtId="0" fontId="9" fillId="6" borderId="7" xfId="0" applyFont="1" applyFill="1" applyBorder="1" applyAlignment="1" applyProtection="1">
      <alignment horizontal="justify" vertical="top" wrapText="1"/>
      <protection locked="0"/>
    </xf>
    <xf numFmtId="0" fontId="9" fillId="6" borderId="8" xfId="0" applyFont="1" applyFill="1" applyBorder="1" applyAlignment="1" applyProtection="1">
      <alignment horizontal="justify" vertical="top" wrapText="1"/>
      <protection locked="0"/>
    </xf>
    <xf numFmtId="0" fontId="3" fillId="6" borderId="9" xfId="0" applyFont="1" applyFill="1" applyBorder="1" applyAlignment="1">
      <alignment horizontal="center" vertical="center" wrapText="1"/>
    </xf>
    <xf numFmtId="0" fontId="3" fillId="6" borderId="10" xfId="0" applyFont="1" applyFill="1" applyBorder="1" applyAlignment="1">
      <alignment horizontal="center" vertical="center"/>
    </xf>
    <xf numFmtId="0" fontId="3" fillId="6" borderId="11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6E7E6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0</xdr:colOff>
      <xdr:row>2</xdr:row>
      <xdr:rowOff>0</xdr:rowOff>
    </xdr:from>
    <xdr:ext cx="304800" cy="304800"/>
    <xdr:sp macro="" textlink="">
      <xdr:nvSpPr>
        <xdr:cNvPr id="2" name="AutoShape 2" descr="Resultado de imagen para comision reguladora de energia">
          <a:extLst>
            <a:ext uri="{FF2B5EF4-FFF2-40B4-BE49-F238E27FC236}">
              <a16:creationId xmlns:a16="http://schemas.microsoft.com/office/drawing/2014/main" id="{4DA579F3-3A8F-4ECC-8AD9-D7117672E96E}"/>
            </a:ext>
          </a:extLst>
        </xdr:cNvPr>
        <xdr:cNvSpPr>
          <a:spLocks noChangeAspect="1" noChangeArrowheads="1"/>
        </xdr:cNvSpPr>
      </xdr:nvSpPr>
      <xdr:spPr bwMode="auto">
        <a:xfrm>
          <a:off x="9258300" y="38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5</xdr:row>
      <xdr:rowOff>0</xdr:rowOff>
    </xdr:from>
    <xdr:ext cx="304800" cy="304800"/>
    <xdr:sp macro="" textlink="">
      <xdr:nvSpPr>
        <xdr:cNvPr id="3" name="AutoShape 4" descr="Resultado de imagen para comision reguladora de energia">
          <a:extLst>
            <a:ext uri="{FF2B5EF4-FFF2-40B4-BE49-F238E27FC236}">
              <a16:creationId xmlns:a16="http://schemas.microsoft.com/office/drawing/2014/main" id="{0EE64CD0-95F0-4A26-B938-DCCC5D3704A9}"/>
            </a:ext>
          </a:extLst>
        </xdr:cNvPr>
        <xdr:cNvSpPr>
          <a:spLocks noChangeAspect="1" noChangeArrowheads="1"/>
        </xdr:cNvSpPr>
      </xdr:nvSpPr>
      <xdr:spPr bwMode="auto">
        <a:xfrm>
          <a:off x="10801350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absolute">
    <xdr:from>
      <xdr:col>10</xdr:col>
      <xdr:colOff>701040</xdr:colOff>
      <xdr:row>0</xdr:row>
      <xdr:rowOff>17145</xdr:rowOff>
    </xdr:from>
    <xdr:to>
      <xdr:col>11</xdr:col>
      <xdr:colOff>647440</xdr:colOff>
      <xdr:row>0</xdr:row>
      <xdr:rowOff>399939</xdr:rowOff>
    </xdr:to>
    <xdr:pic>
      <xdr:nvPicPr>
        <xdr:cNvPr id="4" name="Imagen 3" descr="9A3B5F5E28724D49A7589FD010D51352@GasSilzaBC11">
          <a:extLst>
            <a:ext uri="{FF2B5EF4-FFF2-40B4-BE49-F238E27FC236}">
              <a16:creationId xmlns:a16="http://schemas.microsoft.com/office/drawing/2014/main" id="{9B271B34-7166-40D2-AED4-9B691C425A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77175" y="28575"/>
          <a:ext cx="723640" cy="382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19050</xdr:colOff>
      <xdr:row>0</xdr:row>
      <xdr:rowOff>19050</xdr:rowOff>
    </xdr:from>
    <xdr:to>
      <xdr:col>10</xdr:col>
      <xdr:colOff>742690</xdr:colOff>
      <xdr:row>0</xdr:row>
      <xdr:rowOff>401844</xdr:rowOff>
    </xdr:to>
    <xdr:pic>
      <xdr:nvPicPr>
        <xdr:cNvPr id="2" name="Imagen 1" descr="9A3B5F5E28724D49A7589FD010D51352@GasSilzaBC11">
          <a:extLst>
            <a:ext uri="{FF2B5EF4-FFF2-40B4-BE49-F238E27FC236}">
              <a16:creationId xmlns:a16="http://schemas.microsoft.com/office/drawing/2014/main" id="{623A3FB1-4609-4CBB-922A-3CB6C8E886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91400" y="19050"/>
          <a:ext cx="723640" cy="382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95250</xdr:colOff>
      <xdr:row>0</xdr:row>
      <xdr:rowOff>53340</xdr:rowOff>
    </xdr:from>
    <xdr:to>
      <xdr:col>10</xdr:col>
      <xdr:colOff>818890</xdr:colOff>
      <xdr:row>0</xdr:row>
      <xdr:rowOff>438674</xdr:rowOff>
    </xdr:to>
    <xdr:pic>
      <xdr:nvPicPr>
        <xdr:cNvPr id="2" name="Imagen 1" descr="9A3B5F5E28724D49A7589FD010D51352@GasSilzaBC11">
          <a:extLst>
            <a:ext uri="{FF2B5EF4-FFF2-40B4-BE49-F238E27FC236}">
              <a16:creationId xmlns:a16="http://schemas.microsoft.com/office/drawing/2014/main" id="{D0EB214C-9A1E-4763-A3F4-33A40AB916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67625" y="47625"/>
          <a:ext cx="723640" cy="3796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9"/>
  <sheetViews>
    <sheetView tabSelected="1" topLeftCell="A4" zoomScaleNormal="100" workbookViewId="0">
      <selection activeCell="L35" sqref="L35"/>
    </sheetView>
  </sheetViews>
  <sheetFormatPr baseColWidth="10" defaultColWidth="11.5546875" defaultRowHeight="14.4" x14ac:dyDescent="0.3"/>
  <cols>
    <col min="1" max="1" width="12.109375" customWidth="1"/>
    <col min="2" max="7" width="10.44140625" customWidth="1"/>
    <col min="8" max="8" width="12.109375" customWidth="1"/>
    <col min="9" max="10" width="10.44140625" customWidth="1"/>
    <col min="11" max="11" width="11.5546875" customWidth="1"/>
    <col min="12" max="12" width="10.44140625" customWidth="1"/>
  </cols>
  <sheetData>
    <row r="1" spans="1:15" ht="37.5" customHeight="1" x14ac:dyDescent="0.3">
      <c r="A1" s="60" t="s">
        <v>39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</row>
    <row r="2" spans="1:15" x14ac:dyDescent="0.3">
      <c r="A2" s="61" t="s">
        <v>38</v>
      </c>
      <c r="B2" s="62"/>
      <c r="C2" s="63" t="s">
        <v>37</v>
      </c>
      <c r="D2" s="63"/>
      <c r="E2" s="63"/>
      <c r="F2" s="63"/>
      <c r="G2" s="63"/>
      <c r="H2" s="63"/>
      <c r="I2" s="63"/>
      <c r="J2" s="63"/>
      <c r="K2" s="63"/>
      <c r="L2" s="16"/>
    </row>
    <row r="3" spans="1:15" x14ac:dyDescent="0.3">
      <c r="A3" s="61" t="s">
        <v>36</v>
      </c>
      <c r="B3" s="62"/>
      <c r="C3" s="64" t="s">
        <v>35</v>
      </c>
      <c r="D3" s="64"/>
      <c r="E3" s="64"/>
      <c r="F3" s="64"/>
      <c r="G3" s="64"/>
      <c r="H3" s="64"/>
      <c r="I3" s="64"/>
      <c r="J3" s="64"/>
      <c r="K3" s="64"/>
    </row>
    <row r="4" spans="1:15" ht="15" thickBot="1" x14ac:dyDescent="0.35">
      <c r="A4" s="61" t="s">
        <v>34</v>
      </c>
      <c r="B4" s="61"/>
      <c r="C4" s="65" t="s">
        <v>33</v>
      </c>
      <c r="D4" s="65"/>
      <c r="O4" s="3"/>
    </row>
    <row r="5" spans="1:15" ht="9" customHeight="1" x14ac:dyDescent="0.3">
      <c r="O5" s="3"/>
    </row>
    <row r="6" spans="1:15" ht="42" customHeight="1" thickBot="1" x14ac:dyDescent="0.35">
      <c r="A6" s="8" t="s">
        <v>15</v>
      </c>
      <c r="B6" s="9" t="s">
        <v>3</v>
      </c>
      <c r="C6" s="9" t="s">
        <v>14</v>
      </c>
      <c r="D6" s="9" t="s">
        <v>4</v>
      </c>
      <c r="E6" s="10" t="s">
        <v>32</v>
      </c>
      <c r="F6" s="9" t="s">
        <v>6</v>
      </c>
      <c r="G6" s="9" t="s">
        <v>31</v>
      </c>
      <c r="H6" s="9" t="s">
        <v>30</v>
      </c>
      <c r="I6" s="9" t="s">
        <v>29</v>
      </c>
      <c r="J6" s="9" t="s">
        <v>28</v>
      </c>
      <c r="K6" s="9" t="s">
        <v>27</v>
      </c>
      <c r="L6" s="14" t="s">
        <v>26</v>
      </c>
    </row>
    <row r="7" spans="1:15" ht="12" customHeight="1" x14ac:dyDescent="0.3">
      <c r="A7" s="26">
        <v>45413</v>
      </c>
      <c r="B7" s="6">
        <v>96.080933333333306</v>
      </c>
      <c r="C7" s="6">
        <v>0.39946095833333334</v>
      </c>
      <c r="D7" s="6">
        <v>0.97739566666666633</v>
      </c>
      <c r="E7" s="5">
        <v>0.68842831249999981</v>
      </c>
      <c r="F7" s="27">
        <v>2.3984154166666669</v>
      </c>
      <c r="G7" s="47">
        <v>264.54410000000001</v>
      </c>
      <c r="H7" s="27">
        <v>50.731286666666662</v>
      </c>
      <c r="I7" s="6">
        <v>38.108868935368399</v>
      </c>
      <c r="J7" s="6">
        <v>50.170724000299749</v>
      </c>
      <c r="K7" s="6">
        <v>1.1706993705000003E-2</v>
      </c>
      <c r="L7" s="6">
        <v>0.1083356045</v>
      </c>
    </row>
    <row r="8" spans="1:15" ht="12" customHeight="1" x14ac:dyDescent="0.3">
      <c r="A8" s="26">
        <v>45414</v>
      </c>
      <c r="B8" s="6">
        <v>96.404679166666654</v>
      </c>
      <c r="C8" s="6">
        <v>0.59482779166666666</v>
      </c>
      <c r="D8" s="6">
        <v>0.68182441666666671</v>
      </c>
      <c r="E8" s="5">
        <v>0.63832610416666669</v>
      </c>
      <c r="F8" s="27">
        <v>2.1812029166666673</v>
      </c>
      <c r="G8" s="47">
        <v>259.14769777777781</v>
      </c>
      <c r="H8" s="27">
        <v>24.800046249999998</v>
      </c>
      <c r="I8" s="6">
        <v>38.064297921445821</v>
      </c>
      <c r="J8" s="6">
        <v>50.144497424476754</v>
      </c>
      <c r="K8" s="6">
        <v>3.7234338779999987E-2</v>
      </c>
      <c r="L8" s="6">
        <v>0.13192015793000003</v>
      </c>
    </row>
    <row r="9" spans="1:15" ht="12" customHeight="1" x14ac:dyDescent="0.3">
      <c r="A9" s="26">
        <v>45415</v>
      </c>
      <c r="B9" s="6">
        <v>96.410399999999996</v>
      </c>
      <c r="C9" s="6">
        <v>0.41210429166666657</v>
      </c>
      <c r="D9" s="6">
        <v>0.90263550000000004</v>
      </c>
      <c r="E9" s="5">
        <v>0.65736989583333327</v>
      </c>
      <c r="F9" s="27">
        <v>2.1548929166666668</v>
      </c>
      <c r="G9" s="47">
        <v>247.66973333333334</v>
      </c>
      <c r="H9" s="27">
        <v>21.497046666666666</v>
      </c>
      <c r="I9" s="6">
        <v>38.01284952710953</v>
      </c>
      <c r="J9" s="6">
        <v>50.141657009799765</v>
      </c>
      <c r="K9" s="6">
        <v>3.0284271880000005E-2</v>
      </c>
      <c r="L9" s="6">
        <v>0.13368249932499998</v>
      </c>
    </row>
    <row r="10" spans="1:15" ht="12" customHeight="1" x14ac:dyDescent="0.3">
      <c r="A10" s="26">
        <v>45416</v>
      </c>
      <c r="B10" s="6">
        <v>94.395695833333335</v>
      </c>
      <c r="C10" s="6">
        <v>0.96548687499999986</v>
      </c>
      <c r="D10" s="6">
        <v>0.39194424999999994</v>
      </c>
      <c r="E10" s="5">
        <v>0.67871556249999987</v>
      </c>
      <c r="F10" s="27">
        <v>3.9516399999999989</v>
      </c>
      <c r="G10" s="47">
        <v>267.32824444444446</v>
      </c>
      <c r="H10" s="27">
        <v>22.235648749999999</v>
      </c>
      <c r="I10" s="27">
        <v>38.675142813404101</v>
      </c>
      <c r="J10" s="6">
        <v>50.368984407550144</v>
      </c>
      <c r="K10" s="6">
        <v>2.8258647265000002E-2</v>
      </c>
      <c r="L10" s="6">
        <v>0.12779950290999997</v>
      </c>
    </row>
    <row r="11" spans="1:15" ht="12" customHeight="1" x14ac:dyDescent="0.3">
      <c r="A11" s="26">
        <v>45417</v>
      </c>
      <c r="B11" s="6">
        <v>95.873962500000005</v>
      </c>
      <c r="C11" s="6">
        <v>0.54350412500000012</v>
      </c>
      <c r="D11" s="6">
        <v>0.87873687499999986</v>
      </c>
      <c r="E11" s="5">
        <v>0.71112050000000004</v>
      </c>
      <c r="F11" s="27">
        <v>2.5392545833333333</v>
      </c>
      <c r="G11" s="47">
        <v>253.6674577777778</v>
      </c>
      <c r="H11" s="27">
        <v>20.138623750000001</v>
      </c>
      <c r="I11" s="27">
        <v>38.119922422624732</v>
      </c>
      <c r="J11" s="6">
        <v>50.121883828636427</v>
      </c>
      <c r="K11" s="6">
        <v>3.3997289485000005E-2</v>
      </c>
      <c r="L11" s="6">
        <v>0.132991948345</v>
      </c>
    </row>
    <row r="12" spans="1:15" ht="12" customHeight="1" x14ac:dyDescent="0.3">
      <c r="A12" s="26">
        <v>45418</v>
      </c>
      <c r="B12" s="6">
        <v>96.385891666666666</v>
      </c>
      <c r="C12" s="6">
        <v>0.45940787500000008</v>
      </c>
      <c r="D12" s="6">
        <v>0.78948491666666687</v>
      </c>
      <c r="E12" s="5">
        <v>0.6244463958333335</v>
      </c>
      <c r="F12" s="27">
        <v>2.2376558333333332</v>
      </c>
      <c r="G12" s="47">
        <v>249.96754833333335</v>
      </c>
      <c r="H12" s="27">
        <v>20.179308333333335</v>
      </c>
      <c r="I12" s="27">
        <v>38.071547891317579</v>
      </c>
      <c r="J12" s="6">
        <v>50.194288995963802</v>
      </c>
      <c r="K12" s="6">
        <v>4.3310119715000012E-2</v>
      </c>
      <c r="L12" s="6">
        <v>0.14024706324</v>
      </c>
    </row>
    <row r="13" spans="1:15" ht="12" customHeight="1" x14ac:dyDescent="0.3">
      <c r="A13" s="26">
        <v>45419</v>
      </c>
      <c r="B13" s="27">
        <v>96.543884615384613</v>
      </c>
      <c r="C13" s="27">
        <v>0.46742053846153842</v>
      </c>
      <c r="D13" s="27">
        <v>0.83344842307692324</v>
      </c>
      <c r="E13" s="5">
        <v>0.65043448076923083</v>
      </c>
      <c r="F13" s="27">
        <v>2.0269003846153848</v>
      </c>
      <c r="G13" s="47">
        <v>250.04314555555558</v>
      </c>
      <c r="H13" s="27">
        <v>21.897101153846151</v>
      </c>
      <c r="I13" s="27">
        <v>37.992330834581651</v>
      </c>
      <c r="J13" s="6">
        <v>50.122805005119993</v>
      </c>
      <c r="K13" s="6">
        <v>3.6110418960000008E-2</v>
      </c>
      <c r="L13" s="6">
        <v>0.14294787758307689</v>
      </c>
    </row>
    <row r="14" spans="1:15" ht="12" customHeight="1" x14ac:dyDescent="0.3">
      <c r="A14" s="26">
        <v>45420</v>
      </c>
      <c r="B14" s="27">
        <v>96.051420833333324</v>
      </c>
      <c r="C14" s="27">
        <v>0.58232545833333338</v>
      </c>
      <c r="D14" s="27">
        <v>0.87798424999999991</v>
      </c>
      <c r="E14" s="5">
        <v>0.7301548541666667</v>
      </c>
      <c r="F14" s="27">
        <v>2.3448454166666668</v>
      </c>
      <c r="G14" s="47">
        <v>249.2956055555556</v>
      </c>
      <c r="H14" s="27">
        <v>23.292103333333326</v>
      </c>
      <c r="I14" s="27">
        <v>38.031634245620978</v>
      </c>
      <c r="J14" s="6">
        <v>50.044405653158265</v>
      </c>
      <c r="K14" s="6">
        <v>4.9660455254999986E-2</v>
      </c>
      <c r="L14" s="6">
        <v>0.15680198952499999</v>
      </c>
    </row>
    <row r="15" spans="1:15" ht="12" customHeight="1" x14ac:dyDescent="0.3">
      <c r="A15" s="26">
        <v>45421</v>
      </c>
      <c r="B15" s="27">
        <v>95.261440000000022</v>
      </c>
      <c r="C15" s="27">
        <v>0.78681216000000032</v>
      </c>
      <c r="D15" s="27">
        <v>0.73642067999999994</v>
      </c>
      <c r="E15" s="5">
        <v>0.76161642000000018</v>
      </c>
      <c r="F15" s="27">
        <v>3.0090903999999994</v>
      </c>
      <c r="G15" s="47">
        <v>254.99500433333336</v>
      </c>
      <c r="H15" s="27">
        <v>27.282395000000001</v>
      </c>
      <c r="I15" s="6">
        <v>37.930518931343954</v>
      </c>
      <c r="J15" s="6">
        <v>49.882006214155162</v>
      </c>
      <c r="K15" s="6">
        <v>6.2691767640000021E-2</v>
      </c>
      <c r="L15" s="6">
        <v>0.14357079326880001</v>
      </c>
    </row>
    <row r="16" spans="1:15" ht="12" customHeight="1" x14ac:dyDescent="0.3">
      <c r="A16" s="26">
        <v>45422</v>
      </c>
      <c r="B16" s="27">
        <v>96.050850000000011</v>
      </c>
      <c r="C16" s="27">
        <v>0.54186879166666679</v>
      </c>
      <c r="D16" s="27">
        <v>0.85344425000000024</v>
      </c>
      <c r="E16" s="5">
        <v>0.69765652083333352</v>
      </c>
      <c r="F16" s="27">
        <v>2.4045454166666667</v>
      </c>
      <c r="G16" s="47">
        <v>249.1869777777778</v>
      </c>
      <c r="H16" s="27">
        <v>24.168891249999998</v>
      </c>
      <c r="I16" s="6">
        <v>38.078378698049015</v>
      </c>
      <c r="J16" s="6">
        <v>50.110855451143905</v>
      </c>
      <c r="K16" s="6">
        <v>2.8442568404999993E-2</v>
      </c>
      <c r="L16" s="6">
        <v>0.13372203624500001</v>
      </c>
    </row>
    <row r="17" spans="1:12" ht="12" customHeight="1" x14ac:dyDescent="0.3">
      <c r="A17" s="26">
        <v>45423</v>
      </c>
      <c r="B17" s="27">
        <v>96.144049999999993</v>
      </c>
      <c r="C17" s="27">
        <v>0.59379979166666652</v>
      </c>
      <c r="D17" s="27">
        <v>0.78015450000000008</v>
      </c>
      <c r="E17" s="5">
        <v>0.68697714583333336</v>
      </c>
      <c r="F17" s="27">
        <v>2.3057508333333332</v>
      </c>
      <c r="G17" s="47">
        <v>250.96923444444445</v>
      </c>
      <c r="H17" s="27">
        <v>24.808148749999994</v>
      </c>
      <c r="I17" s="6">
        <v>38.078270026123754</v>
      </c>
      <c r="J17" s="6">
        <v>50.107941020650188</v>
      </c>
      <c r="K17" s="6">
        <v>3.8846969520000017E-2</v>
      </c>
      <c r="L17" s="6">
        <v>0.13850385377499999</v>
      </c>
    </row>
    <row r="18" spans="1:12" ht="12" customHeight="1" x14ac:dyDescent="0.3">
      <c r="A18" s="26">
        <v>45424</v>
      </c>
      <c r="B18" s="27">
        <v>96.040191666666672</v>
      </c>
      <c r="C18" s="27">
        <v>0.79472479166666654</v>
      </c>
      <c r="D18" s="27">
        <v>0.6005174166666668</v>
      </c>
      <c r="E18" s="5">
        <v>0.69762110416666667</v>
      </c>
      <c r="F18" s="27">
        <v>2.3576566666666663</v>
      </c>
      <c r="G18" s="47">
        <v>258.53930333333335</v>
      </c>
      <c r="H18" s="27">
        <v>27.845521666666667</v>
      </c>
      <c r="I18" s="6">
        <v>38.121226485727995</v>
      </c>
      <c r="J18" s="6">
        <v>50.074456284563574</v>
      </c>
      <c r="K18" s="6">
        <v>4.2561608475000012E-2</v>
      </c>
      <c r="L18" s="6">
        <v>0.13715218832499998</v>
      </c>
    </row>
    <row r="19" spans="1:12" ht="12" customHeight="1" x14ac:dyDescent="0.3">
      <c r="A19" s="26">
        <v>45425</v>
      </c>
      <c r="B19" s="27">
        <v>95.852429166666639</v>
      </c>
      <c r="C19" s="27">
        <v>0.82438762499999985</v>
      </c>
      <c r="D19" s="27">
        <v>0.6894645416666666</v>
      </c>
      <c r="E19" s="5">
        <v>0.75692608333333322</v>
      </c>
      <c r="F19" s="27">
        <v>2.4146816666666671</v>
      </c>
      <c r="G19" s="47">
        <v>260.20767055555558</v>
      </c>
      <c r="H19" s="27">
        <v>26.629604166666667</v>
      </c>
      <c r="I19" s="6">
        <v>38.104801500451046</v>
      </c>
      <c r="J19" s="6">
        <v>50.003613670055422</v>
      </c>
      <c r="K19" s="6">
        <v>4.9801981095000003E-2</v>
      </c>
      <c r="L19" s="6">
        <v>0.15220673533499998</v>
      </c>
    </row>
    <row r="20" spans="1:12" ht="12" customHeight="1" x14ac:dyDescent="0.3">
      <c r="A20" s="26">
        <v>45426</v>
      </c>
      <c r="B20" s="27">
        <v>95.89299166666666</v>
      </c>
      <c r="C20" s="27">
        <v>0.97034575000000023</v>
      </c>
      <c r="D20" s="27">
        <v>0.5122125833333333</v>
      </c>
      <c r="E20" s="5">
        <v>0.74127916666666671</v>
      </c>
      <c r="F20" s="27">
        <v>2.3432925</v>
      </c>
      <c r="G20" s="47">
        <v>263.44688333333335</v>
      </c>
      <c r="H20" s="27">
        <v>32.229887083333331</v>
      </c>
      <c r="I20" s="6">
        <v>38.144559900540138</v>
      </c>
      <c r="J20" s="6">
        <v>50.005714939628952</v>
      </c>
      <c r="K20" s="6">
        <v>5.3786316609999996E-2</v>
      </c>
      <c r="L20" s="6">
        <v>0.14934119737500001</v>
      </c>
    </row>
    <row r="21" spans="1:12" ht="12" customHeight="1" x14ac:dyDescent="0.3">
      <c r="A21" s="26">
        <v>45427</v>
      </c>
      <c r="B21" s="27">
        <v>96.230237500000001</v>
      </c>
      <c r="C21" s="27">
        <v>0.9464539999999998</v>
      </c>
      <c r="D21" s="27">
        <v>0.47036620833333331</v>
      </c>
      <c r="E21" s="5">
        <v>0.70841010416666661</v>
      </c>
      <c r="F21" s="27">
        <v>2.0654983333333332</v>
      </c>
      <c r="G21" s="47">
        <v>260.37176166666666</v>
      </c>
      <c r="H21" s="27">
        <v>52.979564166666655</v>
      </c>
      <c r="I21" s="6">
        <v>38.083952015359429</v>
      </c>
      <c r="J21" s="6">
        <v>50.006434599666605</v>
      </c>
      <c r="K21" s="6">
        <v>4.3217360480000008E-2</v>
      </c>
      <c r="L21" s="6">
        <v>0.14456526474499998</v>
      </c>
    </row>
    <row r="22" spans="1:12" ht="12" customHeight="1" x14ac:dyDescent="0.3">
      <c r="A22" s="26">
        <v>45428</v>
      </c>
      <c r="B22" s="27">
        <v>96.570754166666674</v>
      </c>
      <c r="C22" s="27">
        <v>0.88670337500000007</v>
      </c>
      <c r="D22" s="27">
        <v>0.51755149999999994</v>
      </c>
      <c r="E22" s="5">
        <v>0.70212743749999995</v>
      </c>
      <c r="F22" s="27">
        <v>1.7656587500000001</v>
      </c>
      <c r="G22" s="47">
        <v>258.14165833333334</v>
      </c>
      <c r="H22" s="27">
        <v>49.108663333333347</v>
      </c>
      <c r="I22" s="6">
        <v>37.978229756629766</v>
      </c>
      <c r="J22" s="6">
        <v>49.965519773466902</v>
      </c>
      <c r="K22" s="6">
        <v>4.0050677775000008E-2</v>
      </c>
      <c r="L22" s="6">
        <v>0.13324651830999995</v>
      </c>
    </row>
    <row r="23" spans="1:12" ht="12" customHeight="1" x14ac:dyDescent="0.3">
      <c r="A23" s="26">
        <v>45429</v>
      </c>
      <c r="B23" s="27">
        <v>96.426604166666678</v>
      </c>
      <c r="C23" s="27">
        <v>1.0942954166666665</v>
      </c>
      <c r="D23" s="27">
        <v>0.22739666666666672</v>
      </c>
      <c r="E23" s="5">
        <v>0.66084604166666661</v>
      </c>
      <c r="F23" s="27">
        <v>2.0447704166666667</v>
      </c>
      <c r="G23" s="47">
        <v>259.10184055555561</v>
      </c>
      <c r="H23" s="27">
        <v>28.785644999999995</v>
      </c>
      <c r="I23" s="6">
        <v>38.057901802415479</v>
      </c>
      <c r="J23" s="6">
        <v>50.000016793246175</v>
      </c>
      <c r="K23" s="6">
        <v>3.1699620354999999E-2</v>
      </c>
      <c r="L23" s="6">
        <v>0.13137654930000001</v>
      </c>
    </row>
    <row r="24" spans="1:12" ht="12" customHeight="1" x14ac:dyDescent="0.3">
      <c r="A24" s="26">
        <v>45430</v>
      </c>
      <c r="B24" s="27">
        <v>95.116112500000028</v>
      </c>
      <c r="C24" s="27">
        <v>0.93524695833333327</v>
      </c>
      <c r="D24" s="27">
        <v>0.41826508333333329</v>
      </c>
      <c r="E24" s="5">
        <v>0.6767560208333333</v>
      </c>
      <c r="F24" s="27">
        <v>3.244614166666667</v>
      </c>
      <c r="G24" s="47">
        <v>260.47200388888888</v>
      </c>
      <c r="H24" s="27">
        <v>29.363433749999999</v>
      </c>
      <c r="I24" s="6">
        <v>38.440256209207369</v>
      </c>
      <c r="J24" s="6">
        <v>50.243430175694947</v>
      </c>
      <c r="K24" s="6">
        <v>4.5415622839999989E-2</v>
      </c>
      <c r="L24" s="6">
        <v>0.14931849247000001</v>
      </c>
    </row>
    <row r="25" spans="1:12" ht="12" customHeight="1" x14ac:dyDescent="0.3">
      <c r="A25" s="26">
        <v>45431</v>
      </c>
      <c r="B25" s="27">
        <v>95.906733333333321</v>
      </c>
      <c r="C25" s="27">
        <v>0.8686611666666666</v>
      </c>
      <c r="D25" s="27">
        <v>0.46984891666666662</v>
      </c>
      <c r="E25" s="5">
        <v>0.66925504166666661</v>
      </c>
      <c r="F25" s="27">
        <v>2.5685787499999999</v>
      </c>
      <c r="G25" s="47">
        <v>261.15379999999999</v>
      </c>
      <c r="H25" s="27">
        <v>35.439422083333326</v>
      </c>
      <c r="I25" s="6">
        <v>38.194362691436574</v>
      </c>
      <c r="J25" s="6">
        <v>50.124988385346917</v>
      </c>
      <c r="K25" s="6">
        <v>5.2864843354999989E-2</v>
      </c>
      <c r="L25" s="6">
        <v>0.15956681762999997</v>
      </c>
    </row>
    <row r="26" spans="1:12" ht="12" customHeight="1" x14ac:dyDescent="0.3">
      <c r="A26" s="26">
        <v>45432</v>
      </c>
      <c r="B26" s="27">
        <v>96.187270833333301</v>
      </c>
      <c r="C26" s="27">
        <v>0.9734202083333332</v>
      </c>
      <c r="D26" s="27">
        <v>0.3593296666666666</v>
      </c>
      <c r="E26" s="5">
        <v>0.66637493749999988</v>
      </c>
      <c r="F26" s="27">
        <v>2.2156687499999994</v>
      </c>
      <c r="G26" s="47">
        <v>264.48439444444443</v>
      </c>
      <c r="H26" s="27">
        <v>36.183081666666659</v>
      </c>
      <c r="I26" s="6">
        <v>38.157414236843842</v>
      </c>
      <c r="J26" s="6">
        <v>50.080714338928992</v>
      </c>
      <c r="K26" s="6">
        <v>4.657888742000002E-2</v>
      </c>
      <c r="L26" s="6">
        <v>0.14876426099500001</v>
      </c>
    </row>
    <row r="27" spans="1:12" ht="12" customHeight="1" x14ac:dyDescent="0.3">
      <c r="A27" s="26">
        <v>45433</v>
      </c>
      <c r="B27" s="27">
        <v>96.218549999999993</v>
      </c>
      <c r="C27" s="27">
        <v>0.89424820833333307</v>
      </c>
      <c r="D27" s="27">
        <v>0.43804799999999999</v>
      </c>
      <c r="E27" s="5">
        <v>0.66614810416666659</v>
      </c>
      <c r="F27" s="27">
        <v>2.2234149999999997</v>
      </c>
      <c r="G27" s="50">
        <v>263.37935555555561</v>
      </c>
      <c r="H27" s="51">
        <v>39.228851666666664</v>
      </c>
      <c r="I27" s="6">
        <v>38.13054122217995</v>
      </c>
      <c r="J27" s="6">
        <v>50.084567344669992</v>
      </c>
      <c r="K27" s="6">
        <v>4.7227085134999985E-2</v>
      </c>
      <c r="L27" s="6">
        <v>0.14081618711499999</v>
      </c>
    </row>
    <row r="28" spans="1:12" ht="12" customHeight="1" x14ac:dyDescent="0.3">
      <c r="A28" s="26">
        <v>45434</v>
      </c>
      <c r="B28" s="27">
        <v>96.179858333333343</v>
      </c>
      <c r="C28" s="27">
        <v>0.82741233333333331</v>
      </c>
      <c r="D28" s="27">
        <v>0.57177837499999995</v>
      </c>
      <c r="E28" s="5">
        <v>0.69959535416666663</v>
      </c>
      <c r="F28" s="27">
        <v>2.1923850000000003</v>
      </c>
      <c r="G28" s="50">
        <v>258.63666222222224</v>
      </c>
      <c r="H28" s="51">
        <v>44.25998791666666</v>
      </c>
      <c r="I28" s="6">
        <v>38.086948255584808</v>
      </c>
      <c r="J28" s="6">
        <v>50.044930129897025</v>
      </c>
      <c r="K28" s="6">
        <v>6.472455021500001E-2</v>
      </c>
      <c r="L28" s="6">
        <v>0.13553853072999997</v>
      </c>
    </row>
    <row r="29" spans="1:12" ht="12" customHeight="1" x14ac:dyDescent="0.3">
      <c r="A29" s="26">
        <v>45435</v>
      </c>
      <c r="B29" s="6">
        <v>96.1629875</v>
      </c>
      <c r="C29" s="6">
        <v>0.80120487499999982</v>
      </c>
      <c r="D29" s="6">
        <v>0.57588937500000004</v>
      </c>
      <c r="E29" s="5">
        <v>0.68854712499999993</v>
      </c>
      <c r="F29" s="6">
        <v>2.240089583333333</v>
      </c>
      <c r="G29" s="48">
        <v>258.20536722222226</v>
      </c>
      <c r="H29" s="5">
        <v>40.374529999999993</v>
      </c>
      <c r="I29" s="6">
        <v>38.10248834089883</v>
      </c>
      <c r="J29" s="6">
        <v>50.070338206170391</v>
      </c>
      <c r="K29" s="6">
        <v>7.8932146019999982E-2</v>
      </c>
      <c r="L29" s="6">
        <v>0.13734868393500002</v>
      </c>
    </row>
    <row r="30" spans="1:12" ht="12" customHeight="1" x14ac:dyDescent="0.3">
      <c r="A30" s="26">
        <v>45436</v>
      </c>
      <c r="B30" s="6">
        <v>95.673408333333342</v>
      </c>
      <c r="C30" s="6">
        <v>0.88803966666666667</v>
      </c>
      <c r="D30" s="6">
        <v>0.50365000000000004</v>
      </c>
      <c r="E30" s="5">
        <v>0.69584483333333336</v>
      </c>
      <c r="F30" s="6">
        <v>2.7001483333333329</v>
      </c>
      <c r="G30" s="48">
        <v>258.98386055555557</v>
      </c>
      <c r="H30" s="5">
        <v>47.842800833333328</v>
      </c>
      <c r="I30" s="6">
        <v>38.240532735116759</v>
      </c>
      <c r="J30" s="6">
        <v>50.122465340098778</v>
      </c>
      <c r="K30" s="6">
        <v>0.10929639849499999</v>
      </c>
      <c r="L30" s="6">
        <v>0.14239908709999999</v>
      </c>
    </row>
    <row r="31" spans="1:12" ht="12" customHeight="1" x14ac:dyDescent="0.3">
      <c r="A31" s="26">
        <v>45437</v>
      </c>
      <c r="B31" s="6">
        <v>95.499995833333344</v>
      </c>
      <c r="C31" s="6">
        <v>1.0023182083333335</v>
      </c>
      <c r="D31" s="6">
        <v>0.38567500000000005</v>
      </c>
      <c r="E31" s="5">
        <v>0.69399660416666675</v>
      </c>
      <c r="F31" s="6">
        <v>2.8540283333333334</v>
      </c>
      <c r="G31" s="48">
        <v>264.17090555555558</v>
      </c>
      <c r="H31" s="5">
        <v>39.401932499999994</v>
      </c>
      <c r="I31" s="6">
        <v>38.315625035480245</v>
      </c>
      <c r="J31" s="6">
        <v>50.139953948124706</v>
      </c>
      <c r="K31" s="6">
        <v>0.123002690895</v>
      </c>
      <c r="L31" s="6">
        <v>0.24135220337000007</v>
      </c>
    </row>
    <row r="32" spans="1:12" ht="12" customHeight="1" x14ac:dyDescent="0.3">
      <c r="A32" s="26">
        <v>45438</v>
      </c>
      <c r="B32" s="6">
        <v>95.559912499999996</v>
      </c>
      <c r="C32" s="6">
        <v>0.96250612499999988</v>
      </c>
      <c r="D32" s="6">
        <v>0.47067812500000006</v>
      </c>
      <c r="E32" s="5">
        <v>0.71659212500000002</v>
      </c>
      <c r="F32" s="6">
        <v>2.7801725000000004</v>
      </c>
      <c r="G32" s="48">
        <v>263.79182222222227</v>
      </c>
      <c r="H32" s="5">
        <v>36.621993333333343</v>
      </c>
      <c r="I32" s="6">
        <v>38.253123153887636</v>
      </c>
      <c r="J32" s="6">
        <v>50.092995981653992</v>
      </c>
      <c r="K32" s="6">
        <v>8.6382747685000011E-2</v>
      </c>
      <c r="L32" s="6">
        <v>0.15115747568000004</v>
      </c>
    </row>
    <row r="33" spans="1:15" ht="12" customHeight="1" x14ac:dyDescent="0.3">
      <c r="A33" s="26">
        <v>45439</v>
      </c>
      <c r="B33" s="6">
        <v>95.840795833333331</v>
      </c>
      <c r="C33" s="6">
        <v>0.99186829166666668</v>
      </c>
      <c r="D33" s="6">
        <v>0.50702074999999991</v>
      </c>
      <c r="E33" s="5">
        <v>0.74944452083333335</v>
      </c>
      <c r="F33" s="6">
        <v>2.4633154166666666</v>
      </c>
      <c r="G33" s="48">
        <v>264.1100166666667</v>
      </c>
      <c r="H33" s="5">
        <v>28.218096666666668</v>
      </c>
      <c r="I33" s="6">
        <v>38.12020186471829</v>
      </c>
      <c r="J33" s="6">
        <v>49.979478915374258</v>
      </c>
      <c r="K33" s="6">
        <v>4.6512033755000008E-2</v>
      </c>
      <c r="L33" s="6">
        <v>0.14305301959</v>
      </c>
    </row>
    <row r="34" spans="1:15" ht="12" customHeight="1" x14ac:dyDescent="0.3">
      <c r="A34" s="26">
        <v>45440</v>
      </c>
      <c r="B34" s="6">
        <v>95.844983333333346</v>
      </c>
      <c r="C34" s="6">
        <v>1.0187005416666663</v>
      </c>
      <c r="D34" s="6">
        <v>0.50861533333333331</v>
      </c>
      <c r="E34" s="5">
        <v>0.76365793749999988</v>
      </c>
      <c r="F34" s="6">
        <v>2.4404262499999994</v>
      </c>
      <c r="G34" s="48">
        <v>261.99050555555556</v>
      </c>
      <c r="H34" s="5">
        <v>30.262458333333338</v>
      </c>
      <c r="I34" s="6">
        <v>38.0921645079979</v>
      </c>
      <c r="J34" s="6">
        <v>49.944094537514779</v>
      </c>
      <c r="K34" s="6">
        <v>4.7221254279999986E-2</v>
      </c>
      <c r="L34" s="6">
        <v>0.15290251667000002</v>
      </c>
      <c r="N34" s="49"/>
      <c r="O34" s="49"/>
    </row>
    <row r="35" spans="1:15" ht="12" customHeight="1" x14ac:dyDescent="0.3">
      <c r="A35" s="26">
        <v>45441</v>
      </c>
      <c r="B35" s="6">
        <v>94.484100000000012</v>
      </c>
      <c r="C35" s="6">
        <v>1.0523157916666666</v>
      </c>
      <c r="D35" s="6">
        <v>0.29138806249999999</v>
      </c>
      <c r="E35" s="5">
        <v>0.6718519270833333</v>
      </c>
      <c r="F35" s="6">
        <v>3.5173720833333335</v>
      </c>
      <c r="G35" s="48">
        <v>264.56903888888888</v>
      </c>
      <c r="H35" s="5">
        <v>35.196469583333332</v>
      </c>
      <c r="I35" s="6">
        <v>38.773941118037818</v>
      </c>
      <c r="J35" s="6">
        <v>50.409766331317584</v>
      </c>
      <c r="K35" s="6">
        <v>4.7859069350000019E-2</v>
      </c>
      <c r="L35" s="6">
        <v>0.14126825552500002</v>
      </c>
      <c r="N35" s="49"/>
      <c r="O35" s="49"/>
    </row>
    <row r="36" spans="1:15" ht="12" customHeight="1" x14ac:dyDescent="0.3">
      <c r="A36" s="26">
        <v>45442</v>
      </c>
      <c r="B36" s="6">
        <v>94.024029166666665</v>
      </c>
      <c r="C36" s="6">
        <v>0.94669658333333329</v>
      </c>
      <c r="D36" s="6">
        <v>0.60959799999999997</v>
      </c>
      <c r="E36" s="5">
        <v>0.77814729166666663</v>
      </c>
      <c r="F36" s="5">
        <v>3.6501383333333339</v>
      </c>
      <c r="G36" s="48">
        <v>266.9548388888889</v>
      </c>
      <c r="H36" s="5">
        <v>77.644883750000005</v>
      </c>
      <c r="I36" s="5">
        <v>38.823309221233167</v>
      </c>
      <c r="J36" s="6">
        <v>50.366454311078144</v>
      </c>
      <c r="K36" s="6">
        <v>4.3498844854999996E-2</v>
      </c>
      <c r="L36" s="6">
        <v>0.14204648550999996</v>
      </c>
      <c r="N36" s="49"/>
      <c r="O36" s="49"/>
    </row>
    <row r="37" spans="1:15" ht="12" customHeight="1" thickBot="1" x14ac:dyDescent="0.35">
      <c r="A37" s="26">
        <v>45443</v>
      </c>
      <c r="B37" s="5">
        <v>95.663666666666657</v>
      </c>
      <c r="C37" s="5">
        <v>0.98725437500000002</v>
      </c>
      <c r="D37" s="5">
        <v>0.58470041666666661</v>
      </c>
      <c r="E37" s="5">
        <v>0.78597739583333337</v>
      </c>
      <c r="F37" s="5">
        <v>2.5632404166666669</v>
      </c>
      <c r="G37" s="48">
        <v>258.85648722222226</v>
      </c>
      <c r="H37" s="5">
        <v>45.013176249999994</v>
      </c>
      <c r="I37" s="5">
        <v>38.109210475704984</v>
      </c>
      <c r="J37" s="6">
        <v>49.941198997520829</v>
      </c>
      <c r="K37" s="6">
        <v>5.9340593320000003E-2</v>
      </c>
      <c r="L37" s="40">
        <v>0.13245766548000004</v>
      </c>
    </row>
    <row r="38" spans="1:15" ht="17.25" customHeight="1" x14ac:dyDescent="0.3">
      <c r="A38" s="53" t="s">
        <v>25</v>
      </c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17"/>
    </row>
    <row r="39" spans="1:15" ht="7.5" customHeight="1" thickBot="1" x14ac:dyDescent="0.3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</row>
    <row r="40" spans="1:15" ht="15" thickBot="1" x14ac:dyDescent="0.35">
      <c r="A40" s="11" t="s">
        <v>16</v>
      </c>
      <c r="B40" s="25">
        <f t="shared" ref="B40:L40" si="0">MIN(B7:B37)</f>
        <v>94.024029166666665</v>
      </c>
      <c r="C40" s="25">
        <f t="shared" si="0"/>
        <v>0.39946095833333334</v>
      </c>
      <c r="D40" s="25">
        <f t="shared" si="0"/>
        <v>0.22739666666666672</v>
      </c>
      <c r="E40" s="25">
        <f t="shared" si="0"/>
        <v>0.6244463958333335</v>
      </c>
      <c r="F40" s="25">
        <f t="shared" si="0"/>
        <v>1.7656587500000001</v>
      </c>
      <c r="G40" s="25">
        <f t="shared" si="0"/>
        <v>247.66973333333334</v>
      </c>
      <c r="H40" s="25">
        <f t="shared" si="0"/>
        <v>20.138623750000001</v>
      </c>
      <c r="I40" s="25">
        <f t="shared" si="0"/>
        <v>37.930518931343954</v>
      </c>
      <c r="J40" s="25">
        <f t="shared" si="0"/>
        <v>49.882006214155162</v>
      </c>
      <c r="K40" s="25">
        <f t="shared" si="0"/>
        <v>1.1706993705000003E-2</v>
      </c>
      <c r="L40" s="25">
        <f t="shared" si="0"/>
        <v>0.1083356045</v>
      </c>
    </row>
    <row r="41" spans="1:15" x14ac:dyDescent="0.3">
      <c r="A41" s="12" t="s">
        <v>17</v>
      </c>
      <c r="B41" s="24">
        <f t="shared" ref="B41:L41" si="1">AVERAGE(B7:B37)</f>
        <v>95.838026466087669</v>
      </c>
      <c r="C41" s="24">
        <f t="shared" si="1"/>
        <v>0.80689751446650126</v>
      </c>
      <c r="D41" s="24">
        <f t="shared" si="1"/>
        <v>0.59404734673904058</v>
      </c>
      <c r="E41" s="24">
        <f t="shared" si="1"/>
        <v>0.70047243060277087</v>
      </c>
      <c r="F41" s="24">
        <f t="shared" si="1"/>
        <v>2.5225595279983453</v>
      </c>
      <c r="G41" s="24">
        <f t="shared" si="1"/>
        <v>258.91557825806456</v>
      </c>
      <c r="H41" s="24">
        <f t="shared" si="1"/>
        <v>34.311632375930515</v>
      </c>
      <c r="I41" s="24">
        <f t="shared" si="1"/>
        <v>38.177243637949722</v>
      </c>
      <c r="J41" s="24">
        <f t="shared" si="1"/>
        <v>50.100360710160423</v>
      </c>
      <c r="K41" s="24">
        <f t="shared" si="1"/>
        <v>5.0339295903870963E-2</v>
      </c>
      <c r="L41" s="24">
        <f t="shared" si="1"/>
        <v>0.14375488586570573</v>
      </c>
    </row>
    <row r="42" spans="1:15" x14ac:dyDescent="0.3">
      <c r="A42" s="13" t="s">
        <v>18</v>
      </c>
      <c r="B42" s="23">
        <f t="shared" ref="B42:L42" si="2">MAX(B7:B37)</f>
        <v>96.570754166666674</v>
      </c>
      <c r="C42" s="23">
        <f t="shared" si="2"/>
        <v>1.0942954166666665</v>
      </c>
      <c r="D42" s="23">
        <f t="shared" si="2"/>
        <v>0.97739566666666633</v>
      </c>
      <c r="E42" s="23">
        <f t="shared" si="2"/>
        <v>0.78597739583333337</v>
      </c>
      <c r="F42" s="23">
        <f t="shared" si="2"/>
        <v>3.9516399999999989</v>
      </c>
      <c r="G42" s="23">
        <f t="shared" si="2"/>
        <v>267.32824444444446</v>
      </c>
      <c r="H42" s="23">
        <f t="shared" si="2"/>
        <v>77.644883750000005</v>
      </c>
      <c r="I42" s="23">
        <f t="shared" si="2"/>
        <v>38.823309221233167</v>
      </c>
      <c r="J42" s="23">
        <f t="shared" si="2"/>
        <v>50.409766331317584</v>
      </c>
      <c r="K42" s="23">
        <f t="shared" si="2"/>
        <v>0.123002690895</v>
      </c>
      <c r="L42" s="23">
        <f t="shared" si="2"/>
        <v>0.24135220337000007</v>
      </c>
    </row>
    <row r="43" spans="1:15" ht="15" thickBot="1" x14ac:dyDescent="0.35">
      <c r="A43" s="15" t="s">
        <v>22</v>
      </c>
      <c r="B43" s="22">
        <f>STDEVPA(B7:B37)</f>
        <v>0.61102394181536024</v>
      </c>
      <c r="C43" s="22">
        <f t="shared" ref="C43:K43" si="3">STDEVPA(C7:C37)</f>
        <v>0.20603202628363959</v>
      </c>
      <c r="D43" s="22">
        <f t="shared" si="3"/>
        <v>0.19191065458589623</v>
      </c>
      <c r="E43" s="22">
        <f t="shared" si="3"/>
        <v>4.053665364279585E-2</v>
      </c>
      <c r="F43" s="22">
        <f t="shared" si="3"/>
        <v>0.48935504009696729</v>
      </c>
      <c r="G43" s="22">
        <f t="shared" si="3"/>
        <v>5.5343307426726636</v>
      </c>
      <c r="H43" s="22">
        <f t="shared" si="3"/>
        <v>12.368165336990103</v>
      </c>
      <c r="I43" s="22">
        <f t="shared" si="3"/>
        <v>0.21386829318958131</v>
      </c>
      <c r="J43" s="22">
        <f t="shared" si="3"/>
        <v>0.12132183710153183</v>
      </c>
      <c r="K43" s="22">
        <f t="shared" si="3"/>
        <v>2.2509107955892258E-2</v>
      </c>
      <c r="L43" s="22">
        <f>STDEVPA(L7:L37)</f>
        <v>2.0331500284225153E-2</v>
      </c>
    </row>
    <row r="44" spans="1:15" ht="7.5" customHeight="1" x14ac:dyDescent="0.3">
      <c r="A44" s="2"/>
      <c r="B44" s="4"/>
      <c r="C44" s="4"/>
      <c r="D44" s="4"/>
      <c r="E44" s="4"/>
      <c r="F44" s="4"/>
      <c r="G44" s="4"/>
      <c r="H44" s="4"/>
      <c r="I44" s="4"/>
      <c r="J44" s="4"/>
      <c r="K44" s="4"/>
    </row>
    <row r="45" spans="1:15" ht="15" customHeight="1" x14ac:dyDescent="0.3">
      <c r="A45" s="1" t="s">
        <v>7</v>
      </c>
      <c r="B45" s="54" t="s">
        <v>40</v>
      </c>
      <c r="C45" s="55"/>
      <c r="D45" s="55"/>
      <c r="E45" s="55"/>
      <c r="F45" s="55"/>
      <c r="G45" s="55"/>
      <c r="H45" s="55"/>
      <c r="I45" s="55"/>
      <c r="J45" s="55"/>
      <c r="K45" s="55"/>
      <c r="L45" s="55"/>
    </row>
    <row r="46" spans="1:15" x14ac:dyDescent="0.3">
      <c r="A46" s="2"/>
      <c r="B46" s="56"/>
      <c r="C46" s="57"/>
      <c r="D46" s="57"/>
      <c r="E46" s="57"/>
      <c r="F46" s="57"/>
      <c r="G46" s="57"/>
      <c r="H46" s="57"/>
      <c r="I46" s="57"/>
      <c r="J46" s="57"/>
      <c r="K46" s="57"/>
      <c r="L46" s="57"/>
    </row>
    <row r="47" spans="1:15" x14ac:dyDescent="0.3">
      <c r="A47" s="2"/>
      <c r="B47" s="56"/>
      <c r="C47" s="57"/>
      <c r="D47" s="57"/>
      <c r="E47" s="57"/>
      <c r="F47" s="57"/>
      <c r="G47" s="57"/>
      <c r="H47" s="57"/>
      <c r="I47" s="57"/>
      <c r="J47" s="57"/>
      <c r="K47" s="57"/>
      <c r="L47" s="57"/>
    </row>
    <row r="48" spans="1:15" x14ac:dyDescent="0.3">
      <c r="A48" s="2"/>
      <c r="B48" s="56"/>
      <c r="C48" s="57"/>
      <c r="D48" s="57"/>
      <c r="E48" s="57"/>
      <c r="F48" s="57"/>
      <c r="G48" s="57"/>
      <c r="H48" s="57"/>
      <c r="I48" s="57"/>
      <c r="J48" s="57"/>
      <c r="K48" s="57"/>
      <c r="L48" s="57"/>
    </row>
    <row r="49" spans="1:12" x14ac:dyDescent="0.3">
      <c r="A49" s="2"/>
      <c r="B49" s="58"/>
      <c r="C49" s="59"/>
      <c r="D49" s="59"/>
      <c r="E49" s="59"/>
      <c r="F49" s="59"/>
      <c r="G49" s="59"/>
      <c r="H49" s="59"/>
      <c r="I49" s="59"/>
      <c r="J49" s="59"/>
      <c r="K49" s="59"/>
      <c r="L49" s="59"/>
    </row>
  </sheetData>
  <mergeCells count="9">
    <mergeCell ref="A38:K38"/>
    <mergeCell ref="B45:L49"/>
    <mergeCell ref="A1:L1"/>
    <mergeCell ref="A2:B2"/>
    <mergeCell ref="C2:K2"/>
    <mergeCell ref="A3:B3"/>
    <mergeCell ref="C3:K3"/>
    <mergeCell ref="A4:B4"/>
    <mergeCell ref="C4:D4"/>
  </mergeCells>
  <dataValidations count="3">
    <dataValidation type="decimal" allowBlank="1" showInputMessage="1" showErrorMessage="1" errorTitle="Error" error="El valor tiene que estar entre 0 y 100" sqref="I7:J36 B7:D36 F7:F36" xr:uid="{00000000-0002-0000-0000-000000000000}">
      <formula1>0</formula1>
      <formula2>100</formula2>
    </dataValidation>
    <dataValidation type="date" operator="greaterThan" allowBlank="1" showInputMessage="1" showErrorMessage="1" errorTitle="Error" error="Sólo formato de fecha, por ejemplo: 01/06/12 o 1-6-12." sqref="A7:A37" xr:uid="{00000000-0002-0000-0000-000001000000}">
      <formula1>40909</formula1>
    </dataValidation>
    <dataValidation type="decimal" allowBlank="1" showInputMessage="1" showErrorMessage="1" errorTitle="Error" error="El valor deberá estar entre 0 y 100" sqref="E7:E37" xr:uid="{00000000-0002-0000-0000-000002000000}">
      <formula1>0</formula1>
      <formula2>100</formula2>
    </dataValidation>
  </dataValidation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44"/>
  <sheetViews>
    <sheetView zoomScaleNormal="100" workbookViewId="0">
      <selection activeCell="H13" sqref="H13"/>
    </sheetView>
  </sheetViews>
  <sheetFormatPr baseColWidth="10" defaultColWidth="11.5546875" defaultRowHeight="14.4" x14ac:dyDescent="0.3"/>
  <cols>
    <col min="1" max="1" width="12.33203125" customWidth="1"/>
    <col min="2" max="2" width="10.44140625" customWidth="1"/>
    <col min="3" max="5" width="10.5546875" customWidth="1"/>
    <col min="6" max="6" width="10.44140625" customWidth="1"/>
    <col min="7" max="8" width="12.33203125" customWidth="1"/>
    <col min="9" max="10" width="10.5546875" customWidth="1"/>
    <col min="11" max="11" width="12.44140625" customWidth="1"/>
  </cols>
  <sheetData>
    <row r="1" spans="1:13" ht="39.75" customHeight="1" x14ac:dyDescent="0.3">
      <c r="A1" s="75" t="s">
        <v>20</v>
      </c>
      <c r="B1" s="76"/>
      <c r="C1" s="76"/>
      <c r="D1" s="76"/>
      <c r="E1" s="76"/>
      <c r="F1" s="76"/>
      <c r="G1" s="76"/>
      <c r="H1" s="76"/>
      <c r="I1" s="76"/>
      <c r="J1" s="76"/>
      <c r="K1" s="77"/>
    </row>
    <row r="2" spans="1:13" x14ac:dyDescent="0.3">
      <c r="A2" s="61" t="s">
        <v>0</v>
      </c>
      <c r="B2" s="62"/>
      <c r="C2" s="63" t="s">
        <v>23</v>
      </c>
      <c r="D2" s="63"/>
      <c r="E2" s="63"/>
      <c r="F2" s="63"/>
      <c r="G2" s="63"/>
      <c r="H2" s="63"/>
      <c r="I2" s="63"/>
      <c r="J2" s="63"/>
      <c r="K2" s="63"/>
    </row>
    <row r="3" spans="1:13" x14ac:dyDescent="0.3">
      <c r="A3" s="61" t="s">
        <v>1</v>
      </c>
      <c r="B3" s="62"/>
      <c r="C3" s="78" t="s">
        <v>24</v>
      </c>
      <c r="D3" s="78"/>
      <c r="E3" s="78"/>
      <c r="F3" s="78"/>
      <c r="G3" s="78"/>
      <c r="H3" s="78"/>
      <c r="I3" s="78"/>
      <c r="J3" s="78"/>
      <c r="K3" s="78"/>
    </row>
    <row r="4" spans="1:13" ht="15" thickBot="1" x14ac:dyDescent="0.35">
      <c r="A4" s="61" t="s">
        <v>2</v>
      </c>
      <c r="B4" s="61"/>
      <c r="C4" s="79" t="s">
        <v>9</v>
      </c>
      <c r="D4" s="79"/>
      <c r="M4" s="3" t="s">
        <v>9</v>
      </c>
    </row>
    <row r="5" spans="1:13" x14ac:dyDescent="0.3">
      <c r="M5" s="3" t="s">
        <v>8</v>
      </c>
    </row>
    <row r="6" spans="1:13" ht="38.4" thickBot="1" x14ac:dyDescent="0.35">
      <c r="A6" s="8" t="s">
        <v>15</v>
      </c>
      <c r="B6" s="18" t="s">
        <v>3</v>
      </c>
      <c r="C6" s="18" t="s">
        <v>14</v>
      </c>
      <c r="D6" s="18" t="s">
        <v>4</v>
      </c>
      <c r="E6" s="19" t="s">
        <v>5</v>
      </c>
      <c r="F6" s="18" t="s">
        <v>6</v>
      </c>
      <c r="G6" s="18" t="s">
        <v>10</v>
      </c>
      <c r="H6" s="18" t="s">
        <v>11</v>
      </c>
      <c r="I6" s="18" t="s">
        <v>12</v>
      </c>
      <c r="J6" s="18" t="s">
        <v>19</v>
      </c>
      <c r="K6" s="18" t="s">
        <v>13</v>
      </c>
      <c r="L6" s="7"/>
    </row>
    <row r="7" spans="1:13" ht="12" customHeight="1" x14ac:dyDescent="0.3">
      <c r="A7" s="26">
        <v>45413</v>
      </c>
      <c r="B7" s="6">
        <v>96.895200000000003</v>
      </c>
      <c r="C7" s="6">
        <v>0.46531299999999998</v>
      </c>
      <c r="D7" s="6">
        <v>1.3469199999999999</v>
      </c>
      <c r="E7" s="5">
        <v>0.90611649999999999</v>
      </c>
      <c r="F7" s="6">
        <v>4.6716800000000003</v>
      </c>
      <c r="G7" s="52">
        <v>289.74945000000002</v>
      </c>
      <c r="H7" s="33">
        <v>55.268555416666672</v>
      </c>
      <c r="I7" s="6">
        <v>38.766815344652073</v>
      </c>
      <c r="J7" s="6">
        <v>50.46769969870526</v>
      </c>
      <c r="K7" s="33">
        <v>5.1916966115000004E-2</v>
      </c>
    </row>
    <row r="8" spans="1:13" ht="12" customHeight="1" x14ac:dyDescent="0.3">
      <c r="A8" s="26">
        <v>45414</v>
      </c>
      <c r="B8" s="6">
        <v>96.781400000000005</v>
      </c>
      <c r="C8" s="6">
        <v>0.86612</v>
      </c>
      <c r="D8" s="6">
        <v>1.0363599999999999</v>
      </c>
      <c r="E8" s="5">
        <v>0.95123999999999997</v>
      </c>
      <c r="F8" s="6">
        <v>2.4321299999999999</v>
      </c>
      <c r="G8" s="36">
        <v>263.31924444444445</v>
      </c>
      <c r="H8" s="35">
        <v>27.285119166666668</v>
      </c>
      <c r="I8" s="6">
        <v>38.163593012023625</v>
      </c>
      <c r="J8" s="6">
        <v>50.14100025967155</v>
      </c>
      <c r="K8" s="35">
        <v>5.8200393944999984E-2</v>
      </c>
    </row>
    <row r="9" spans="1:13" ht="12" customHeight="1" x14ac:dyDescent="0.3">
      <c r="A9" s="26">
        <v>45415</v>
      </c>
      <c r="B9" s="6">
        <v>96.763800000000003</v>
      </c>
      <c r="C9" s="6">
        <v>1.15683</v>
      </c>
      <c r="D9" s="6">
        <v>1.1166400000000001</v>
      </c>
      <c r="E9" s="5">
        <v>1.1367350000000001</v>
      </c>
      <c r="F9" s="6">
        <v>3.4826999999999999</v>
      </c>
      <c r="G9" s="36">
        <v>264.05444444444447</v>
      </c>
      <c r="H9" s="35">
        <v>25.035147083333332</v>
      </c>
      <c r="I9" s="6">
        <v>38.449741715827614</v>
      </c>
      <c r="J9" s="6">
        <v>50.144491248538969</v>
      </c>
      <c r="K9" s="35">
        <v>5.8029101320000005E-2</v>
      </c>
    </row>
    <row r="10" spans="1:13" ht="12" customHeight="1" x14ac:dyDescent="0.3">
      <c r="A10" s="26">
        <v>45416</v>
      </c>
      <c r="B10" s="6">
        <v>96.444500000000005</v>
      </c>
      <c r="C10" s="6">
        <v>1.19641</v>
      </c>
      <c r="D10" s="6">
        <v>0.93768700000000005</v>
      </c>
      <c r="E10" s="5">
        <v>1.0670485000000001</v>
      </c>
      <c r="F10" s="6">
        <v>5.2263400000000004</v>
      </c>
      <c r="G10" s="36">
        <v>272.98101666666668</v>
      </c>
      <c r="H10" s="35">
        <v>23.043276666666667</v>
      </c>
      <c r="I10" s="6">
        <v>39.155798738885615</v>
      </c>
      <c r="J10" s="6">
        <v>50.637089633379944</v>
      </c>
      <c r="K10" s="35">
        <v>4.9302635319999996E-2</v>
      </c>
    </row>
    <row r="11" spans="1:13" ht="12" customHeight="1" x14ac:dyDescent="0.3">
      <c r="A11" s="26">
        <v>45417</v>
      </c>
      <c r="B11" s="6">
        <v>96.479900000000001</v>
      </c>
      <c r="C11" s="6">
        <v>0.74749500000000002</v>
      </c>
      <c r="D11" s="6">
        <v>1.1793</v>
      </c>
      <c r="E11" s="5">
        <v>0.96339750000000002</v>
      </c>
      <c r="F11" s="6">
        <v>4.0049099999999997</v>
      </c>
      <c r="G11" s="36">
        <v>256.52389500000004</v>
      </c>
      <c r="H11" s="35">
        <v>20.765499999999996</v>
      </c>
      <c r="I11" s="6">
        <v>38.507865671287789</v>
      </c>
      <c r="J11" s="6">
        <v>50.23751416112588</v>
      </c>
      <c r="K11" s="35">
        <v>5.9600657860000003E-2</v>
      </c>
    </row>
    <row r="12" spans="1:13" ht="12" customHeight="1" x14ac:dyDescent="0.3">
      <c r="A12" s="26">
        <v>45418</v>
      </c>
      <c r="B12" s="6">
        <v>96.745999999999995</v>
      </c>
      <c r="C12" s="6">
        <v>0.722024</v>
      </c>
      <c r="D12" s="6">
        <v>0.90861000000000003</v>
      </c>
      <c r="E12" s="5">
        <v>0.81531700000000007</v>
      </c>
      <c r="F12" s="6">
        <v>3.38551</v>
      </c>
      <c r="G12" s="36">
        <v>257.2208555555556</v>
      </c>
      <c r="H12" s="35">
        <v>22.265597083333333</v>
      </c>
      <c r="I12" s="6">
        <v>38.45533055769878</v>
      </c>
      <c r="J12" s="6">
        <v>50.383254591988944</v>
      </c>
      <c r="K12" s="35">
        <v>9.0212262289999998E-2</v>
      </c>
    </row>
    <row r="13" spans="1:13" ht="12" customHeight="1" x14ac:dyDescent="0.3">
      <c r="A13" s="26">
        <v>45419</v>
      </c>
      <c r="B13" s="6">
        <v>96.735699999999994</v>
      </c>
      <c r="C13" s="6">
        <v>0.52993100000000004</v>
      </c>
      <c r="D13" s="6">
        <v>0.91768899999999998</v>
      </c>
      <c r="E13" s="5">
        <v>0.72381000000000006</v>
      </c>
      <c r="F13" s="6">
        <v>2.1638700000000002</v>
      </c>
      <c r="G13" s="36">
        <v>254.3643188888889</v>
      </c>
      <c r="H13" s="35">
        <v>23.847998461538463</v>
      </c>
      <c r="I13" s="6">
        <v>38.050325816767888</v>
      </c>
      <c r="J13" s="6">
        <v>50.156173570093614</v>
      </c>
      <c r="K13" s="35">
        <v>5.7242435233846152E-2</v>
      </c>
    </row>
    <row r="14" spans="1:13" ht="12" customHeight="1" x14ac:dyDescent="0.3">
      <c r="A14" s="26">
        <v>45420</v>
      </c>
      <c r="B14" s="6">
        <v>96.552599999999998</v>
      </c>
      <c r="C14" s="6">
        <v>0.72403099999999998</v>
      </c>
      <c r="D14" s="6">
        <v>0.970333</v>
      </c>
      <c r="E14" s="5">
        <v>0.84718199999999999</v>
      </c>
      <c r="F14" s="6">
        <v>2.8355600000000001</v>
      </c>
      <c r="G14" s="36">
        <v>253.32252500000001</v>
      </c>
      <c r="H14" s="35">
        <v>26.264367499999999</v>
      </c>
      <c r="I14" s="6">
        <v>38.184830611134075</v>
      </c>
      <c r="J14" s="6">
        <v>50.113225035515498</v>
      </c>
      <c r="K14" s="35">
        <v>8.3769665930000015E-2</v>
      </c>
    </row>
    <row r="15" spans="1:13" ht="12" customHeight="1" x14ac:dyDescent="0.3">
      <c r="A15" s="26">
        <v>45421</v>
      </c>
      <c r="B15" s="6">
        <v>96.016400000000004</v>
      </c>
      <c r="C15" s="6">
        <v>0.88142399999999999</v>
      </c>
      <c r="D15" s="6">
        <v>1.0539799999999999</v>
      </c>
      <c r="E15" s="5">
        <v>0.96770199999999995</v>
      </c>
      <c r="F15" s="6">
        <v>3.4792299999999998</v>
      </c>
      <c r="G15" s="36">
        <v>265.36425555555559</v>
      </c>
      <c r="H15" s="35">
        <v>31.656897999999998</v>
      </c>
      <c r="I15" s="6">
        <v>38.454957968240699</v>
      </c>
      <c r="J15" s="6">
        <v>50.219501211639418</v>
      </c>
      <c r="K15" s="35">
        <v>0.1283481816816</v>
      </c>
    </row>
    <row r="16" spans="1:13" ht="12" customHeight="1" x14ac:dyDescent="0.3">
      <c r="A16" s="26">
        <v>45422</v>
      </c>
      <c r="B16" s="6">
        <v>96.475300000000004</v>
      </c>
      <c r="C16" s="6">
        <v>0.69225899999999996</v>
      </c>
      <c r="D16" s="6">
        <v>0.97828999999999999</v>
      </c>
      <c r="E16" s="5">
        <v>0.83527449999999992</v>
      </c>
      <c r="F16" s="6">
        <v>3.18892</v>
      </c>
      <c r="G16" s="36">
        <v>253.73684666666671</v>
      </c>
      <c r="H16" s="35">
        <v>24.801382083333333</v>
      </c>
      <c r="I16" s="6">
        <v>38.323806478997206</v>
      </c>
      <c r="J16" s="6">
        <v>50.247778596849507</v>
      </c>
      <c r="K16" s="35">
        <v>5.2304582860000011E-2</v>
      </c>
    </row>
    <row r="17" spans="1:11" ht="12" customHeight="1" x14ac:dyDescent="0.3">
      <c r="A17" s="26">
        <v>45423</v>
      </c>
      <c r="B17" s="6">
        <v>96.468199999999996</v>
      </c>
      <c r="C17" s="6">
        <v>0.70111400000000001</v>
      </c>
      <c r="D17" s="6">
        <v>0.87924500000000005</v>
      </c>
      <c r="E17" s="5">
        <v>0.79017950000000003</v>
      </c>
      <c r="F17" s="6">
        <v>2.4620000000000002</v>
      </c>
      <c r="G17" s="36">
        <v>254.4551088888889</v>
      </c>
      <c r="H17" s="35">
        <v>25.633352500000001</v>
      </c>
      <c r="I17" s="6">
        <v>38.121862992718881</v>
      </c>
      <c r="J17" s="6">
        <v>50.088767474677226</v>
      </c>
      <c r="K17" s="35">
        <v>6.9721388780000004E-2</v>
      </c>
    </row>
    <row r="18" spans="1:11" ht="12" customHeight="1" x14ac:dyDescent="0.3">
      <c r="A18" s="26">
        <v>45424</v>
      </c>
      <c r="B18" s="6">
        <v>96.344300000000004</v>
      </c>
      <c r="C18" s="6">
        <v>0.93304699999999996</v>
      </c>
      <c r="D18" s="6">
        <v>0.76586799999999999</v>
      </c>
      <c r="E18" s="5">
        <v>0.84945749999999998</v>
      </c>
      <c r="F18" s="6">
        <v>2.5335399999999999</v>
      </c>
      <c r="G18" s="36">
        <v>263.33825555555558</v>
      </c>
      <c r="H18" s="35">
        <v>28.897898750000003</v>
      </c>
      <c r="I18" s="6">
        <v>38.186693558424473</v>
      </c>
      <c r="J18" s="6">
        <v>50.100786884953429</v>
      </c>
      <c r="K18" s="35">
        <v>6.7587878335000018E-2</v>
      </c>
    </row>
    <row r="19" spans="1:11" ht="12" customHeight="1" x14ac:dyDescent="0.3">
      <c r="A19" s="26">
        <v>45425</v>
      </c>
      <c r="B19" s="6">
        <v>96.083500000000001</v>
      </c>
      <c r="C19" s="6">
        <v>0.93979000000000001</v>
      </c>
      <c r="D19" s="6">
        <v>0.747888</v>
      </c>
      <c r="E19" s="5">
        <v>0.84383900000000001</v>
      </c>
      <c r="F19" s="6">
        <v>2.5848900000000001</v>
      </c>
      <c r="G19" s="36">
        <v>264.38628888888894</v>
      </c>
      <c r="H19" s="35">
        <v>28.380849583333323</v>
      </c>
      <c r="I19" s="6">
        <v>38.16284783310747</v>
      </c>
      <c r="J19" s="6">
        <v>49.98962586002537</v>
      </c>
      <c r="K19" s="35">
        <v>7.9989326269999952E-2</v>
      </c>
    </row>
    <row r="20" spans="1:11" ht="12" customHeight="1" x14ac:dyDescent="0.3">
      <c r="A20" s="26">
        <v>45426</v>
      </c>
      <c r="B20" s="6">
        <v>96.149500000000003</v>
      </c>
      <c r="C20" s="6">
        <v>1.1786399999999999</v>
      </c>
      <c r="D20" s="6">
        <v>0.80383199999999999</v>
      </c>
      <c r="E20" s="5">
        <v>0.99123600000000001</v>
      </c>
      <c r="F20" s="6">
        <v>2.79732</v>
      </c>
      <c r="G20" s="37">
        <v>266.07143888888891</v>
      </c>
      <c r="H20" s="38">
        <v>33.514413333333337</v>
      </c>
      <c r="I20" s="6">
        <v>38.271271365408204</v>
      </c>
      <c r="J20" s="6">
        <v>50.07317425777952</v>
      </c>
      <c r="K20" s="38">
        <v>7.8766341965000014E-2</v>
      </c>
    </row>
    <row r="21" spans="1:11" ht="12" customHeight="1" x14ac:dyDescent="0.3">
      <c r="A21" s="26">
        <v>45427</v>
      </c>
      <c r="B21" s="6">
        <v>96.563000000000002</v>
      </c>
      <c r="C21" s="6">
        <v>1.1111599999999999</v>
      </c>
      <c r="D21" s="6">
        <v>0.729742</v>
      </c>
      <c r="E21" s="5">
        <v>0.92045099999999991</v>
      </c>
      <c r="F21" s="6">
        <v>2.8433000000000002</v>
      </c>
      <c r="G21" s="37">
        <v>267.47000000000003</v>
      </c>
      <c r="H21" s="38">
        <v>54.373742499999992</v>
      </c>
      <c r="I21" s="6">
        <v>38.364418729927728</v>
      </c>
      <c r="J21" s="6">
        <v>50.170875200123412</v>
      </c>
      <c r="K21" s="38">
        <v>6.2764956580000003E-2</v>
      </c>
    </row>
    <row r="22" spans="1:11" ht="12" customHeight="1" x14ac:dyDescent="0.3">
      <c r="A22" s="26">
        <v>45428</v>
      </c>
      <c r="B22" s="6">
        <v>96.928200000000004</v>
      </c>
      <c r="C22" s="6">
        <v>1.1067899999999999</v>
      </c>
      <c r="D22" s="6">
        <v>0.87052399999999996</v>
      </c>
      <c r="E22" s="5">
        <v>0.9886569999999999</v>
      </c>
      <c r="F22" s="6">
        <v>2.1894999999999998</v>
      </c>
      <c r="G22" s="37">
        <v>262.75927777777781</v>
      </c>
      <c r="H22" s="38">
        <v>50.438558333333319</v>
      </c>
      <c r="I22" s="6">
        <v>38.14980720207474</v>
      </c>
      <c r="J22" s="6">
        <v>50.035556968320108</v>
      </c>
      <c r="K22" s="38">
        <v>6.2581539860000007E-2</v>
      </c>
    </row>
    <row r="23" spans="1:11" ht="12" customHeight="1" x14ac:dyDescent="0.3">
      <c r="A23" s="26">
        <v>45429</v>
      </c>
      <c r="B23" s="27">
        <v>97.009</v>
      </c>
      <c r="C23" s="27">
        <v>1.22336</v>
      </c>
      <c r="D23" s="27">
        <v>0.36114600000000002</v>
      </c>
      <c r="E23" s="5">
        <v>0.79225299999999999</v>
      </c>
      <c r="F23" s="27">
        <v>2.6503000000000001</v>
      </c>
      <c r="G23" s="37">
        <v>260.88089000000002</v>
      </c>
      <c r="H23" s="38">
        <v>29.750784583333335</v>
      </c>
      <c r="I23" s="27">
        <v>38.24705305063312</v>
      </c>
      <c r="J23" s="27">
        <v>50.072569492486728</v>
      </c>
      <c r="K23" s="38">
        <v>5.0393449574999999E-2</v>
      </c>
    </row>
    <row r="24" spans="1:11" ht="12" customHeight="1" x14ac:dyDescent="0.3">
      <c r="A24" s="26">
        <v>45430</v>
      </c>
      <c r="B24" s="6">
        <v>96.5929</v>
      </c>
      <c r="C24" s="6">
        <v>1.07491</v>
      </c>
      <c r="D24" s="6">
        <v>0.67350399999999999</v>
      </c>
      <c r="E24" s="5">
        <v>0.87420699999999996</v>
      </c>
      <c r="F24" s="6">
        <v>9.1511399999999998</v>
      </c>
      <c r="G24" s="37">
        <v>265.00478888888892</v>
      </c>
      <c r="H24" s="38">
        <v>30.569411250000002</v>
      </c>
      <c r="I24" s="6">
        <v>40.454645589745866</v>
      </c>
      <c r="J24" s="6">
        <v>51.490564086189941</v>
      </c>
      <c r="K24" s="38">
        <v>7.1139757769999992E-2</v>
      </c>
    </row>
    <row r="25" spans="1:11" ht="12" customHeight="1" x14ac:dyDescent="0.3">
      <c r="A25" s="26">
        <v>45431</v>
      </c>
      <c r="B25" s="6">
        <v>96.643199999999993</v>
      </c>
      <c r="C25" s="6">
        <v>1.04535</v>
      </c>
      <c r="D25" s="6">
        <v>0.61051800000000001</v>
      </c>
      <c r="E25" s="5">
        <v>0.82793399999999995</v>
      </c>
      <c r="F25" s="6">
        <v>6.9797000000000002</v>
      </c>
      <c r="G25" s="37">
        <v>266.16009444444444</v>
      </c>
      <c r="H25" s="38">
        <v>36.692649583333328</v>
      </c>
      <c r="I25" s="6">
        <v>39.524289712924848</v>
      </c>
      <c r="J25" s="6">
        <v>50.883153264340429</v>
      </c>
      <c r="K25" s="38">
        <v>8.3213771070000012E-2</v>
      </c>
    </row>
    <row r="26" spans="1:11" ht="12" customHeight="1" x14ac:dyDescent="0.3">
      <c r="A26" s="26">
        <v>45432</v>
      </c>
      <c r="B26" s="6">
        <v>96.440399999999997</v>
      </c>
      <c r="C26" s="6">
        <v>1.1755800000000001</v>
      </c>
      <c r="D26" s="6">
        <v>0.60858000000000001</v>
      </c>
      <c r="E26" s="5">
        <v>0.89207999999999998</v>
      </c>
      <c r="F26" s="6">
        <v>2.3465699999999998</v>
      </c>
      <c r="G26" s="37">
        <v>267.31384444444444</v>
      </c>
      <c r="H26" s="38">
        <v>37.48776791666667</v>
      </c>
      <c r="I26" s="6">
        <v>38.233639830142316</v>
      </c>
      <c r="J26" s="6">
        <v>50.065564934646503</v>
      </c>
      <c r="K26" s="38">
        <v>6.9315751029999997E-2</v>
      </c>
    </row>
    <row r="27" spans="1:11" ht="12" customHeight="1" x14ac:dyDescent="0.3">
      <c r="A27" s="26">
        <v>45433</v>
      </c>
      <c r="B27" s="6">
        <v>96.434399999999997</v>
      </c>
      <c r="C27" s="6">
        <v>1.05271</v>
      </c>
      <c r="D27" s="6">
        <v>0.705036</v>
      </c>
      <c r="E27" s="5">
        <v>0.87887300000000002</v>
      </c>
      <c r="F27" s="6">
        <v>2.4855999999999998</v>
      </c>
      <c r="G27" s="37">
        <v>266.97171111111112</v>
      </c>
      <c r="H27" s="38">
        <v>41.711007916666659</v>
      </c>
      <c r="I27" s="6">
        <v>38.285057175357089</v>
      </c>
      <c r="J27" s="6">
        <v>50.212771950190849</v>
      </c>
      <c r="K27" s="38">
        <v>6.9940739419999995E-2</v>
      </c>
    </row>
    <row r="28" spans="1:11" ht="12" customHeight="1" x14ac:dyDescent="0.3">
      <c r="A28" s="26">
        <v>45434</v>
      </c>
      <c r="B28" s="6">
        <v>96.297399999999996</v>
      </c>
      <c r="C28" s="6">
        <v>0.95246600000000003</v>
      </c>
      <c r="D28" s="6">
        <v>0.70581899999999997</v>
      </c>
      <c r="E28" s="5">
        <v>0.8291425</v>
      </c>
      <c r="F28" s="6">
        <v>2.3307199999999999</v>
      </c>
      <c r="G28" s="37">
        <v>265.02352777777782</v>
      </c>
      <c r="H28" s="38">
        <v>46.272251666666662</v>
      </c>
      <c r="I28" s="6">
        <v>38.254504839794684</v>
      </c>
      <c r="J28" s="6">
        <v>50.222270461573672</v>
      </c>
      <c r="K28" s="38">
        <v>9.6399478010000011E-2</v>
      </c>
    </row>
    <row r="29" spans="1:11" ht="12" customHeight="1" x14ac:dyDescent="0.3">
      <c r="A29" s="26">
        <v>45435</v>
      </c>
      <c r="B29" s="6">
        <v>96.359899999999996</v>
      </c>
      <c r="C29" s="6">
        <v>0.89586299999999996</v>
      </c>
      <c r="D29" s="6">
        <v>0.73423799999999995</v>
      </c>
      <c r="E29" s="5">
        <v>0.8150504999999999</v>
      </c>
      <c r="F29" s="6">
        <v>4.3494700000000002</v>
      </c>
      <c r="G29" s="37">
        <v>263.43267777777783</v>
      </c>
      <c r="H29" s="38">
        <v>42.315061250000007</v>
      </c>
      <c r="I29" s="6">
        <v>38.76271686061321</v>
      </c>
      <c r="J29" s="6">
        <v>50.463860869744288</v>
      </c>
      <c r="K29" s="38">
        <v>0.12355825547999999</v>
      </c>
    </row>
    <row r="30" spans="1:11" ht="12" customHeight="1" x14ac:dyDescent="0.3">
      <c r="A30" s="26">
        <v>45436</v>
      </c>
      <c r="B30" s="6">
        <v>96.339699999999993</v>
      </c>
      <c r="C30" s="6">
        <v>0.95919699999999997</v>
      </c>
      <c r="D30" s="6">
        <v>0.66849499999999995</v>
      </c>
      <c r="E30" s="5">
        <v>0.81384599999999996</v>
      </c>
      <c r="F30" s="6">
        <v>6.7445199999999996</v>
      </c>
      <c r="G30" s="37">
        <v>264.85104444444443</v>
      </c>
      <c r="H30" s="38">
        <v>49.124845000000001</v>
      </c>
      <c r="I30" s="6">
        <v>39.488521124949351</v>
      </c>
      <c r="J30" s="6">
        <v>50.900372924877303</v>
      </c>
      <c r="K30" s="38">
        <v>0.16155614202000002</v>
      </c>
    </row>
    <row r="31" spans="1:11" ht="12" customHeight="1" x14ac:dyDescent="0.3">
      <c r="A31" s="26">
        <v>45437</v>
      </c>
      <c r="B31" s="6">
        <v>96.1554</v>
      </c>
      <c r="C31" s="6">
        <v>1.10514</v>
      </c>
      <c r="D31" s="6">
        <v>0.69166899999999998</v>
      </c>
      <c r="E31" s="5">
        <v>0.89840450000000005</v>
      </c>
      <c r="F31" s="6">
        <v>3.6179100000000002</v>
      </c>
      <c r="G31" s="37">
        <v>270.37728888888893</v>
      </c>
      <c r="H31" s="38">
        <v>40.527383749999998</v>
      </c>
      <c r="I31" s="6">
        <v>38.567479984580281</v>
      </c>
      <c r="J31" s="6">
        <v>50.268039868033341</v>
      </c>
      <c r="K31" s="38">
        <v>0.16502688790000003</v>
      </c>
    </row>
    <row r="32" spans="1:11" ht="12" customHeight="1" x14ac:dyDescent="0.3">
      <c r="A32" s="26">
        <v>45438</v>
      </c>
      <c r="B32" s="6">
        <v>96.065100000000001</v>
      </c>
      <c r="C32" s="6">
        <v>1.1089899999999999</v>
      </c>
      <c r="D32" s="6">
        <v>0.76164399999999999</v>
      </c>
      <c r="E32" s="5">
        <v>0.93531699999999995</v>
      </c>
      <c r="F32" s="6">
        <v>3.2860999999999998</v>
      </c>
      <c r="G32" s="37">
        <v>267.81027222222224</v>
      </c>
      <c r="H32" s="38">
        <v>39.616193749999994</v>
      </c>
      <c r="I32" s="6">
        <v>38.453095020950308</v>
      </c>
      <c r="J32" s="6">
        <v>50.214756132896817</v>
      </c>
      <c r="K32" s="38">
        <v>0.11086531884000005</v>
      </c>
    </row>
    <row r="33" spans="1:11" ht="12" customHeight="1" x14ac:dyDescent="0.3">
      <c r="A33" s="26">
        <v>45439</v>
      </c>
      <c r="B33" s="6">
        <v>96.1815</v>
      </c>
      <c r="C33" s="6">
        <v>1.10772</v>
      </c>
      <c r="D33" s="6">
        <v>0.83991700000000002</v>
      </c>
      <c r="E33" s="5">
        <v>0.97381850000000003</v>
      </c>
      <c r="F33" s="6">
        <v>3.49383</v>
      </c>
      <c r="G33" s="37">
        <v>268.20391666666671</v>
      </c>
      <c r="H33" s="38">
        <v>29.360692083333333</v>
      </c>
      <c r="I33" s="6">
        <v>38.422915274845984</v>
      </c>
      <c r="J33" s="6">
        <v>50.151959934879557</v>
      </c>
      <c r="K33" s="38">
        <v>7.9851121194999999E-2</v>
      </c>
    </row>
    <row r="34" spans="1:11" ht="12" customHeight="1" x14ac:dyDescent="0.3">
      <c r="A34" s="26">
        <v>45440</v>
      </c>
      <c r="B34" s="6">
        <v>96.116500000000002</v>
      </c>
      <c r="C34" s="6">
        <v>1.1876800000000001</v>
      </c>
      <c r="D34" s="6">
        <v>0.74123399999999995</v>
      </c>
      <c r="E34" s="5">
        <v>0.96445700000000001</v>
      </c>
      <c r="F34" s="6">
        <v>2.9573800000000001</v>
      </c>
      <c r="G34" s="37">
        <v>271.25390555555555</v>
      </c>
      <c r="H34" s="38">
        <v>32.744343333333333</v>
      </c>
      <c r="I34" s="6">
        <v>38.237738314181172</v>
      </c>
      <c r="J34" s="6">
        <v>50.006791697044598</v>
      </c>
      <c r="K34" s="38">
        <v>7.1010554189999991E-2</v>
      </c>
    </row>
    <row r="35" spans="1:11" ht="12" customHeight="1" x14ac:dyDescent="0.3">
      <c r="A35" s="26">
        <v>45441</v>
      </c>
      <c r="B35" s="6">
        <v>96.244</v>
      </c>
      <c r="C35" s="6">
        <v>1.1803900000000001</v>
      </c>
      <c r="D35" s="6">
        <v>0.73189800000000005</v>
      </c>
      <c r="E35" s="5">
        <v>0.9561440000000001</v>
      </c>
      <c r="F35" s="6">
        <v>10.1737</v>
      </c>
      <c r="G35" s="37">
        <v>283.12997222222225</v>
      </c>
      <c r="H35" s="38">
        <v>37.52785458333333</v>
      </c>
      <c r="I35" s="6">
        <v>43.400710434769401</v>
      </c>
      <c r="J35" s="6">
        <v>52.975066646217137</v>
      </c>
      <c r="K35" s="38">
        <v>8.466507748499999E-2</v>
      </c>
    </row>
    <row r="36" spans="1:11" ht="12" customHeight="1" x14ac:dyDescent="0.3">
      <c r="A36" s="26">
        <v>45442</v>
      </c>
      <c r="B36" s="39">
        <v>96.294200000000004</v>
      </c>
      <c r="C36" s="39">
        <v>1.1711199999999999</v>
      </c>
      <c r="D36" s="39">
        <v>0.92630999999999997</v>
      </c>
      <c r="E36" s="5">
        <v>1.0487150000000001</v>
      </c>
      <c r="F36" s="39">
        <v>7.4912999999999998</v>
      </c>
      <c r="G36" s="37">
        <v>292.28601111111112</v>
      </c>
      <c r="H36" s="38">
        <v>81.363137916666645</v>
      </c>
      <c r="I36" s="39">
        <v>41.930099843735135</v>
      </c>
      <c r="J36" s="39">
        <v>52.126470314747685</v>
      </c>
      <c r="K36" s="38">
        <v>6.3017280675000009E-2</v>
      </c>
    </row>
    <row r="37" spans="1:11" ht="12" customHeight="1" thickBot="1" x14ac:dyDescent="0.35">
      <c r="A37" s="26">
        <v>45443</v>
      </c>
      <c r="B37" s="40">
        <v>95.998900000000006</v>
      </c>
      <c r="C37" s="40">
        <v>1.0749</v>
      </c>
      <c r="D37" s="40">
        <v>0.90454900000000005</v>
      </c>
      <c r="E37" s="41">
        <v>0.98972450000000001</v>
      </c>
      <c r="F37" s="40">
        <v>4.0436800000000002</v>
      </c>
      <c r="G37" s="42">
        <v>263.24099999999999</v>
      </c>
      <c r="H37" s="43">
        <v>45.966891250000003</v>
      </c>
      <c r="I37" s="40">
        <v>38.608464824968877</v>
      </c>
      <c r="J37" s="40">
        <v>50.2648344536655</v>
      </c>
      <c r="K37" s="43">
        <v>0.10073567649999998</v>
      </c>
    </row>
    <row r="38" spans="1:11" ht="15" thickBot="1" x14ac:dyDescent="0.35">
      <c r="A38" s="28" t="s">
        <v>18</v>
      </c>
      <c r="B38" s="29">
        <f>MAX(B7:B37)</f>
        <v>97.009</v>
      </c>
      <c r="C38" s="29">
        <f t="shared" ref="C38:J38" si="0">MAX(C7:C37)</f>
        <v>1.22336</v>
      </c>
      <c r="D38" s="29">
        <f t="shared" si="0"/>
        <v>1.3469199999999999</v>
      </c>
      <c r="E38" s="30">
        <f>MAX(E7:E37)</f>
        <v>1.1367350000000001</v>
      </c>
      <c r="F38" s="29">
        <f t="shared" si="0"/>
        <v>10.1737</v>
      </c>
      <c r="G38" s="29">
        <f t="shared" si="0"/>
        <v>292.28601111111112</v>
      </c>
      <c r="H38" s="29">
        <f>MAX(H7:H37)</f>
        <v>81.363137916666645</v>
      </c>
      <c r="I38" s="29">
        <f>MAX(I7:I37)</f>
        <v>43.400710434769401</v>
      </c>
      <c r="J38" s="29">
        <f t="shared" si="0"/>
        <v>52.975066646217137</v>
      </c>
      <c r="K38" s="29">
        <f>MAX(K7:K37)</f>
        <v>0.16502688790000003</v>
      </c>
    </row>
    <row r="39" spans="1:11" x14ac:dyDescent="0.3">
      <c r="A39" s="2"/>
      <c r="B39" s="4"/>
      <c r="C39" s="4"/>
      <c r="D39" s="4"/>
      <c r="E39" s="4"/>
      <c r="F39" s="4"/>
      <c r="G39" s="4"/>
      <c r="H39" s="4"/>
      <c r="I39" s="4"/>
      <c r="J39" s="4"/>
      <c r="K39" s="4"/>
    </row>
    <row r="40" spans="1:11" x14ac:dyDescent="0.3">
      <c r="A40" s="1" t="s">
        <v>7</v>
      </c>
      <c r="B40" s="66" t="s">
        <v>41</v>
      </c>
      <c r="C40" s="67"/>
      <c r="D40" s="67"/>
      <c r="E40" s="67"/>
      <c r="F40" s="67"/>
      <c r="G40" s="67"/>
      <c r="H40" s="67"/>
      <c r="I40" s="67"/>
      <c r="J40" s="67"/>
      <c r="K40" s="68"/>
    </row>
    <row r="41" spans="1:11" x14ac:dyDescent="0.3">
      <c r="A41" s="2"/>
      <c r="B41" s="69"/>
      <c r="C41" s="70"/>
      <c r="D41" s="70"/>
      <c r="E41" s="70"/>
      <c r="F41" s="70"/>
      <c r="G41" s="70"/>
      <c r="H41" s="70"/>
      <c r="I41" s="70"/>
      <c r="J41" s="70"/>
      <c r="K41" s="71"/>
    </row>
    <row r="42" spans="1:11" x14ac:dyDescent="0.3">
      <c r="A42" s="2"/>
      <c r="B42" s="69"/>
      <c r="C42" s="70"/>
      <c r="D42" s="70"/>
      <c r="E42" s="70"/>
      <c r="F42" s="70"/>
      <c r="G42" s="70"/>
      <c r="H42" s="70"/>
      <c r="I42" s="70"/>
      <c r="J42" s="70"/>
      <c r="K42" s="71"/>
    </row>
    <row r="43" spans="1:11" x14ac:dyDescent="0.3">
      <c r="A43" s="2"/>
      <c r="B43" s="69"/>
      <c r="C43" s="70"/>
      <c r="D43" s="70"/>
      <c r="E43" s="70"/>
      <c r="F43" s="70"/>
      <c r="G43" s="70"/>
      <c r="H43" s="70"/>
      <c r="I43" s="70"/>
      <c r="J43" s="70"/>
      <c r="K43" s="71"/>
    </row>
    <row r="44" spans="1:11" x14ac:dyDescent="0.3">
      <c r="A44" s="2"/>
      <c r="B44" s="72"/>
      <c r="C44" s="73"/>
      <c r="D44" s="73"/>
      <c r="E44" s="73"/>
      <c r="F44" s="73"/>
      <c r="G44" s="73"/>
      <c r="H44" s="73"/>
      <c r="I44" s="73"/>
      <c r="J44" s="73"/>
      <c r="K44" s="74"/>
    </row>
  </sheetData>
  <protectedRanges>
    <protectedRange sqref="A2:K4" name="Rango1"/>
  </protectedRanges>
  <mergeCells count="8">
    <mergeCell ref="B40:K44"/>
    <mergeCell ref="A1:K1"/>
    <mergeCell ref="A2:B2"/>
    <mergeCell ref="C2:K2"/>
    <mergeCell ref="A3:B3"/>
    <mergeCell ref="C3:K3"/>
    <mergeCell ref="A4:B4"/>
    <mergeCell ref="C4:D4"/>
  </mergeCells>
  <conditionalFormatting sqref="E7:E37">
    <cfRule type="cellIs" dxfId="6" priority="8" operator="greaterThan">
      <formula>4</formula>
    </cfRule>
  </conditionalFormatting>
  <conditionalFormatting sqref="K13:K29 H37">
    <cfRule type="cellIs" dxfId="5" priority="6" operator="greaterThan">
      <formula>110</formula>
    </cfRule>
  </conditionalFormatting>
  <conditionalFormatting sqref="K37">
    <cfRule type="cellIs" dxfId="4" priority="1" operator="greaterThan">
      <formula>110</formula>
    </cfRule>
  </conditionalFormatting>
  <dataValidations count="3">
    <dataValidation type="decimal" allowBlank="1" showInputMessage="1" showErrorMessage="1" errorTitle="Error" error="El valor tiene que estar entre 0 y 100" sqref="B24:D26 F24:F26 I24:J26" xr:uid="{00000000-0002-0000-0100-000000000000}">
      <formula1>0</formula1>
      <formula2>100</formula2>
    </dataValidation>
    <dataValidation type="list" allowBlank="1" showInputMessage="1" showErrorMessage="1" sqref="C4:D4" xr:uid="{00000000-0002-0000-0100-000001000000}">
      <formula1>regiones</formula1>
    </dataValidation>
    <dataValidation type="date" operator="greaterThan" allowBlank="1" showInputMessage="1" showErrorMessage="1" errorTitle="Error" error="Sólo formato de fecha, por ejemplo: 01/06/12 o 1-6-12." sqref="A7:A37" xr:uid="{00000000-0002-0000-0100-000002000000}">
      <formula1>40909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44"/>
  <sheetViews>
    <sheetView zoomScale="90" zoomScaleNormal="90" workbookViewId="0">
      <selection activeCell="F19" sqref="F19"/>
    </sheetView>
  </sheetViews>
  <sheetFormatPr baseColWidth="10" defaultColWidth="11.5546875" defaultRowHeight="14.4" x14ac:dyDescent="0.3"/>
  <cols>
    <col min="1" max="1" width="13.6640625" customWidth="1"/>
    <col min="2" max="6" width="10.5546875" customWidth="1"/>
    <col min="7" max="7" width="12.109375" customWidth="1"/>
    <col min="8" max="8" width="13.6640625" customWidth="1"/>
    <col min="9" max="10" width="10.5546875" customWidth="1"/>
    <col min="11" max="11" width="13.6640625" customWidth="1"/>
  </cols>
  <sheetData>
    <row r="1" spans="1:13" ht="38.25" customHeight="1" x14ac:dyDescent="0.3">
      <c r="A1" s="89" t="s">
        <v>21</v>
      </c>
      <c r="B1" s="90"/>
      <c r="C1" s="90"/>
      <c r="D1" s="90"/>
      <c r="E1" s="90"/>
      <c r="F1" s="90"/>
      <c r="G1" s="90"/>
      <c r="H1" s="90"/>
      <c r="I1" s="90"/>
      <c r="J1" s="90"/>
      <c r="K1" s="91"/>
    </row>
    <row r="2" spans="1:13" x14ac:dyDescent="0.3">
      <c r="A2" s="61" t="s">
        <v>0</v>
      </c>
      <c r="B2" s="62"/>
      <c r="C2" s="63" t="s">
        <v>23</v>
      </c>
      <c r="D2" s="63"/>
      <c r="E2" s="63"/>
      <c r="F2" s="63"/>
      <c r="G2" s="63"/>
      <c r="H2" s="63"/>
      <c r="I2" s="63"/>
      <c r="J2" s="63"/>
      <c r="K2" s="63"/>
    </row>
    <row r="3" spans="1:13" x14ac:dyDescent="0.3">
      <c r="A3" s="61" t="s">
        <v>1</v>
      </c>
      <c r="B3" s="62"/>
      <c r="C3" s="78" t="s">
        <v>24</v>
      </c>
      <c r="D3" s="78"/>
      <c r="E3" s="78"/>
      <c r="F3" s="78"/>
      <c r="G3" s="78"/>
      <c r="H3" s="78"/>
      <c r="I3" s="78"/>
      <c r="J3" s="78"/>
      <c r="K3" s="78"/>
    </row>
    <row r="4" spans="1:13" ht="15" thickBot="1" x14ac:dyDescent="0.35">
      <c r="A4" s="61" t="s">
        <v>2</v>
      </c>
      <c r="B4" s="61"/>
      <c r="C4" s="79" t="s">
        <v>9</v>
      </c>
      <c r="D4" s="79"/>
      <c r="M4" s="3" t="s">
        <v>9</v>
      </c>
    </row>
    <row r="5" spans="1:13" ht="9" customHeight="1" x14ac:dyDescent="0.3">
      <c r="M5" s="3" t="s">
        <v>8</v>
      </c>
    </row>
    <row r="6" spans="1:13" ht="38.4" thickBot="1" x14ac:dyDescent="0.35">
      <c r="A6" s="8" t="s">
        <v>15</v>
      </c>
      <c r="B6" s="20" t="s">
        <v>3</v>
      </c>
      <c r="C6" s="20" t="s">
        <v>14</v>
      </c>
      <c r="D6" s="20" t="s">
        <v>4</v>
      </c>
      <c r="E6" s="21" t="s">
        <v>5</v>
      </c>
      <c r="F6" s="20" t="s">
        <v>6</v>
      </c>
      <c r="G6" s="20" t="s">
        <v>10</v>
      </c>
      <c r="H6" s="20" t="s">
        <v>11</v>
      </c>
      <c r="I6" s="20" t="s">
        <v>12</v>
      </c>
      <c r="J6" s="20" t="s">
        <v>19</v>
      </c>
      <c r="K6" s="20" t="s">
        <v>13</v>
      </c>
      <c r="L6" s="7"/>
    </row>
    <row r="7" spans="1:13" ht="12" customHeight="1" x14ac:dyDescent="0.3">
      <c r="A7" s="31">
        <v>45413</v>
      </c>
      <c r="B7" s="6">
        <v>93.5565</v>
      </c>
      <c r="C7" s="6">
        <v>0.27327200000000001</v>
      </c>
      <c r="D7" s="6">
        <v>0.69031200000000004</v>
      </c>
      <c r="E7" s="5">
        <v>0.481792</v>
      </c>
      <c r="F7" s="6">
        <v>1.8639300000000001</v>
      </c>
      <c r="G7" s="32">
        <v>254.10800166666669</v>
      </c>
      <c r="H7" s="33">
        <v>46.900169166666664</v>
      </c>
      <c r="I7" s="6">
        <v>37.978416051358813</v>
      </c>
      <c r="J7" s="6">
        <v>50.193161446009931</v>
      </c>
      <c r="K7" s="33">
        <v>1.7898256795000005E-2</v>
      </c>
    </row>
    <row r="8" spans="1:13" ht="12" customHeight="1" x14ac:dyDescent="0.3">
      <c r="A8" s="31">
        <v>45414</v>
      </c>
      <c r="B8" s="6">
        <v>96.131500000000003</v>
      </c>
      <c r="C8" s="6">
        <v>0.36252600000000001</v>
      </c>
      <c r="D8" s="6">
        <v>0.42231600000000002</v>
      </c>
      <c r="E8" s="5">
        <v>0.39242100000000002</v>
      </c>
      <c r="F8" s="6">
        <v>1.8431900000000001</v>
      </c>
      <c r="G8" s="34">
        <v>251.83630388888892</v>
      </c>
      <c r="H8" s="35">
        <v>23.676143749999998</v>
      </c>
      <c r="I8" s="6">
        <v>37.940411926634845</v>
      </c>
      <c r="J8" s="6">
        <v>50.13107087665653</v>
      </c>
      <c r="K8" s="35">
        <v>2.0127444905000003E-2</v>
      </c>
    </row>
    <row r="9" spans="1:13" ht="12" customHeight="1" x14ac:dyDescent="0.3">
      <c r="A9" s="31">
        <v>45415</v>
      </c>
      <c r="B9" s="6">
        <v>94.808300000000003</v>
      </c>
      <c r="C9" s="6">
        <v>0.16799600000000001</v>
      </c>
      <c r="D9" s="6">
        <v>0.31100800000000001</v>
      </c>
      <c r="E9" s="5">
        <v>0.23950199999999999</v>
      </c>
      <c r="F9" s="6">
        <v>1.8690599999999999</v>
      </c>
      <c r="G9" s="34">
        <v>232.30140555555559</v>
      </c>
      <c r="H9" s="35">
        <v>20.684343749999996</v>
      </c>
      <c r="I9" s="6">
        <v>37.906133696491658</v>
      </c>
      <c r="J9" s="6">
        <v>50.155660340381772</v>
      </c>
      <c r="K9" s="35">
        <v>1.9745815144999995E-2</v>
      </c>
    </row>
    <row r="10" spans="1:13" ht="12" customHeight="1" x14ac:dyDescent="0.3">
      <c r="A10" s="31">
        <v>45416</v>
      </c>
      <c r="B10" s="6">
        <v>93.055999999999997</v>
      </c>
      <c r="C10" s="6">
        <v>0.36362499999999998</v>
      </c>
      <c r="D10" s="6">
        <v>0.171315</v>
      </c>
      <c r="E10" s="5">
        <v>0.26746999999999999</v>
      </c>
      <c r="F10" s="6">
        <v>2.1263899999999998</v>
      </c>
      <c r="G10" s="34">
        <v>254.31498722222224</v>
      </c>
      <c r="H10" s="35">
        <v>21.362293749999996</v>
      </c>
      <c r="I10" s="6">
        <v>38.023126786328184</v>
      </c>
      <c r="J10" s="6">
        <v>50.165317714065765</v>
      </c>
      <c r="K10" s="35">
        <v>1.7930821910000002E-2</v>
      </c>
    </row>
    <row r="11" spans="1:13" ht="12" customHeight="1" x14ac:dyDescent="0.3">
      <c r="A11" s="31">
        <v>45417</v>
      </c>
      <c r="B11" s="6">
        <v>94.142099999999999</v>
      </c>
      <c r="C11" s="6">
        <v>0.36274899999999999</v>
      </c>
      <c r="D11" s="6">
        <v>0.59769399999999995</v>
      </c>
      <c r="E11" s="5">
        <v>0.48022149999999997</v>
      </c>
      <c r="F11" s="6">
        <v>2.1015899999999998</v>
      </c>
      <c r="G11" s="34">
        <v>249.93455500000002</v>
      </c>
      <c r="H11" s="35">
        <v>19.358438749999994</v>
      </c>
      <c r="I11" s="6">
        <v>37.929606832350579</v>
      </c>
      <c r="J11" s="6">
        <v>50.04868542157832</v>
      </c>
      <c r="K11" s="35">
        <v>1.8715116945000006E-2</v>
      </c>
    </row>
    <row r="12" spans="1:13" ht="12" customHeight="1" x14ac:dyDescent="0.3">
      <c r="A12" s="31">
        <v>45418</v>
      </c>
      <c r="B12" s="6">
        <v>95.208500000000001</v>
      </c>
      <c r="C12" s="6">
        <v>0.37989899999999999</v>
      </c>
      <c r="D12" s="6">
        <v>0.57893899999999998</v>
      </c>
      <c r="E12" s="5">
        <v>0.47941899999999998</v>
      </c>
      <c r="F12" s="6">
        <v>1.88229</v>
      </c>
      <c r="G12" s="34">
        <v>244.57493333333335</v>
      </c>
      <c r="H12" s="35">
        <v>19.166606666666663</v>
      </c>
      <c r="I12" s="6">
        <v>37.944883000131782</v>
      </c>
      <c r="J12" s="6">
        <v>50.123022990531403</v>
      </c>
      <c r="K12" s="35">
        <v>2.1837284584999995E-2</v>
      </c>
    </row>
    <row r="13" spans="1:13" ht="12" customHeight="1" x14ac:dyDescent="0.3">
      <c r="A13" s="31">
        <v>45419</v>
      </c>
      <c r="B13" s="6">
        <v>96.411500000000004</v>
      </c>
      <c r="C13" s="6">
        <v>0.378245</v>
      </c>
      <c r="D13" s="6">
        <v>0.74291700000000005</v>
      </c>
      <c r="E13" s="5">
        <v>0.560581</v>
      </c>
      <c r="F13" s="6">
        <v>1.89758</v>
      </c>
      <c r="G13" s="34">
        <v>244.40296666666669</v>
      </c>
      <c r="H13" s="35">
        <v>21.055418461538462</v>
      </c>
      <c r="I13" s="6">
        <v>37.954197736583737</v>
      </c>
      <c r="J13" s="6">
        <v>50.140795659603413</v>
      </c>
      <c r="K13" s="35">
        <v>2.2253569199999993E-2</v>
      </c>
    </row>
    <row r="14" spans="1:13" ht="12" customHeight="1" x14ac:dyDescent="0.3">
      <c r="A14" s="31">
        <v>45420</v>
      </c>
      <c r="B14" s="6">
        <v>95.485699999999994</v>
      </c>
      <c r="C14" s="6">
        <v>0.420186</v>
      </c>
      <c r="D14" s="6">
        <v>0.75505500000000003</v>
      </c>
      <c r="E14" s="5">
        <v>0.58762049999999999</v>
      </c>
      <c r="F14" s="6">
        <v>1.99871</v>
      </c>
      <c r="G14" s="34">
        <v>244.62454444444447</v>
      </c>
      <c r="H14" s="35">
        <v>22.120352916666665</v>
      </c>
      <c r="I14" s="6">
        <v>37.944510410673708</v>
      </c>
      <c r="J14" s="6">
        <v>50.066084520732737</v>
      </c>
      <c r="K14" s="35">
        <v>2.7994427264999996E-2</v>
      </c>
    </row>
    <row r="15" spans="1:13" ht="12" customHeight="1" x14ac:dyDescent="0.3">
      <c r="A15" s="31">
        <v>45421</v>
      </c>
      <c r="B15" s="6">
        <v>94.831599999999995</v>
      </c>
      <c r="C15" s="6">
        <v>0.62807999999999997</v>
      </c>
      <c r="D15" s="6">
        <v>0.57148699999999997</v>
      </c>
      <c r="E15" s="5">
        <v>0.59978350000000002</v>
      </c>
      <c r="F15" s="6">
        <v>2.3440799999999999</v>
      </c>
      <c r="G15" s="34">
        <v>247.14917222222223</v>
      </c>
      <c r="H15" s="35">
        <v>18.067145600000003</v>
      </c>
      <c r="I15" s="6">
        <v>36.173741752211725</v>
      </c>
      <c r="J15" s="6">
        <v>48.710108892850464</v>
      </c>
      <c r="K15" s="35">
        <v>1.9928118057600003E-2</v>
      </c>
    </row>
    <row r="16" spans="1:13" ht="12" customHeight="1" x14ac:dyDescent="0.3">
      <c r="A16" s="31">
        <v>45422</v>
      </c>
      <c r="B16" s="6">
        <v>95.278700000000001</v>
      </c>
      <c r="C16" s="6">
        <v>0.431031</v>
      </c>
      <c r="D16" s="6">
        <v>0.70415499999999998</v>
      </c>
      <c r="E16" s="5">
        <v>0.56759300000000001</v>
      </c>
      <c r="F16" s="6">
        <v>2.0615199999999998</v>
      </c>
      <c r="G16" s="34">
        <v>244.50799444444445</v>
      </c>
      <c r="H16" s="35">
        <v>22.991263749999998</v>
      </c>
      <c r="I16" s="6">
        <v>38.004869902882355</v>
      </c>
      <c r="J16" s="6">
        <v>50.115067722431782</v>
      </c>
      <c r="K16" s="35">
        <v>1.6737850594999999E-2</v>
      </c>
    </row>
    <row r="17" spans="1:11" ht="12" customHeight="1" x14ac:dyDescent="0.3">
      <c r="A17" s="31">
        <v>45423</v>
      </c>
      <c r="B17" s="6">
        <v>95.934200000000004</v>
      </c>
      <c r="C17" s="6">
        <v>0.45034400000000002</v>
      </c>
      <c r="D17" s="6">
        <v>0.63494799999999996</v>
      </c>
      <c r="E17" s="5">
        <v>0.54264599999999996</v>
      </c>
      <c r="F17" s="6">
        <v>2.1154999999999999</v>
      </c>
      <c r="G17" s="44">
        <v>247.58946111111115</v>
      </c>
      <c r="H17" s="38">
        <v>24.055952083333327</v>
      </c>
      <c r="I17" s="6">
        <v>38.024989733618575</v>
      </c>
      <c r="J17" s="6">
        <v>50.144737768547472</v>
      </c>
      <c r="K17" s="38">
        <v>1.9712764826000002E-2</v>
      </c>
    </row>
    <row r="18" spans="1:11" ht="12" customHeight="1" x14ac:dyDescent="0.3">
      <c r="A18" s="31">
        <v>45424</v>
      </c>
      <c r="B18" s="6">
        <v>95.863900000000001</v>
      </c>
      <c r="C18" s="6">
        <v>0.69290300000000005</v>
      </c>
      <c r="D18" s="6">
        <v>0.42463400000000001</v>
      </c>
      <c r="E18" s="5">
        <v>0.5587685</v>
      </c>
      <c r="F18" s="6">
        <v>2.1644399999999999</v>
      </c>
      <c r="G18" s="44">
        <v>252.32270833333337</v>
      </c>
      <c r="H18" s="38">
        <v>26.768697083333329</v>
      </c>
      <c r="I18" s="6">
        <v>38.047345101103261</v>
      </c>
      <c r="J18" s="6">
        <v>50.077947990385915</v>
      </c>
      <c r="K18" s="38">
        <v>2.4529710404999995E-2</v>
      </c>
    </row>
    <row r="19" spans="1:11" ht="12" customHeight="1" x14ac:dyDescent="0.3">
      <c r="A19" s="31">
        <v>45425</v>
      </c>
      <c r="B19" s="6">
        <v>95.624300000000005</v>
      </c>
      <c r="C19" s="6">
        <v>0.74164799999999997</v>
      </c>
      <c r="D19" s="6">
        <v>0.63396200000000003</v>
      </c>
      <c r="E19" s="5">
        <v>0.687805</v>
      </c>
      <c r="F19" s="6">
        <v>2.2478400000000001</v>
      </c>
      <c r="G19" s="44">
        <v>255.72900388888891</v>
      </c>
      <c r="H19" s="38">
        <v>25.153531666666666</v>
      </c>
      <c r="I19" s="6">
        <v>38.047717690561335</v>
      </c>
      <c r="J19" s="6">
        <v>50.002829374555901</v>
      </c>
      <c r="K19" s="38">
        <v>2.9740326969999994E-2</v>
      </c>
    </row>
    <row r="20" spans="1:11" ht="12" customHeight="1" x14ac:dyDescent="0.3">
      <c r="A20" s="31">
        <v>45426</v>
      </c>
      <c r="B20" s="27">
        <v>95.431399999999996</v>
      </c>
      <c r="C20" s="27">
        <v>0.70781799999999995</v>
      </c>
      <c r="D20" s="27">
        <v>0.29145799999999999</v>
      </c>
      <c r="E20" s="5">
        <v>0.49963799999999997</v>
      </c>
      <c r="F20" s="27">
        <v>2.03396</v>
      </c>
      <c r="G20" s="44">
        <v>261.02847222222221</v>
      </c>
      <c r="H20" s="38">
        <v>30.839579166666667</v>
      </c>
      <c r="I20" s="27">
        <v>38.055169479722899</v>
      </c>
      <c r="J20" s="27">
        <v>50.003727884386024</v>
      </c>
      <c r="K20" s="38">
        <v>2.9493923805000006E-2</v>
      </c>
    </row>
    <row r="21" spans="1:11" ht="12" customHeight="1" x14ac:dyDescent="0.3">
      <c r="A21" s="31">
        <v>45427</v>
      </c>
      <c r="B21" s="27">
        <v>95.496399999999994</v>
      </c>
      <c r="C21" s="27">
        <v>0.725248</v>
      </c>
      <c r="D21" s="27">
        <v>0.227132</v>
      </c>
      <c r="E21" s="5">
        <v>0.47619</v>
      </c>
      <c r="F21" s="27">
        <v>1.7182599999999999</v>
      </c>
      <c r="G21" s="44">
        <v>254.3809355555556</v>
      </c>
      <c r="H21" s="38">
        <v>51.69893166666666</v>
      </c>
      <c r="I21" s="27">
        <v>37.924763169395568</v>
      </c>
      <c r="J21" s="27">
        <v>49.94139902718414</v>
      </c>
      <c r="K21" s="38">
        <v>2.6819500975E-2</v>
      </c>
    </row>
    <row r="22" spans="1:11" ht="12" customHeight="1" x14ac:dyDescent="0.3">
      <c r="A22" s="31">
        <v>45428</v>
      </c>
      <c r="B22" s="6">
        <v>96.109300000000005</v>
      </c>
      <c r="C22" s="6">
        <v>0.75196499999999999</v>
      </c>
      <c r="D22" s="6">
        <v>0.24543899999999999</v>
      </c>
      <c r="E22" s="5">
        <v>0.49870199999999998</v>
      </c>
      <c r="F22" s="6">
        <v>1.5839399999999999</v>
      </c>
      <c r="G22" s="44">
        <v>254.13479611111111</v>
      </c>
      <c r="H22" s="38">
        <v>47.578504166666669</v>
      </c>
      <c r="I22" s="6">
        <v>37.91842914860824</v>
      </c>
      <c r="J22" s="6">
        <v>49.98600485518196</v>
      </c>
      <c r="K22" s="38">
        <v>2.8781763832500012E-2</v>
      </c>
    </row>
    <row r="23" spans="1:11" ht="12" customHeight="1" x14ac:dyDescent="0.3">
      <c r="A23" s="31">
        <v>45429</v>
      </c>
      <c r="B23" s="6">
        <v>95.757199999999997</v>
      </c>
      <c r="C23" s="6">
        <v>0.93710599999999999</v>
      </c>
      <c r="D23" s="6">
        <v>0.117148</v>
      </c>
      <c r="E23" s="5">
        <v>0.52712700000000001</v>
      </c>
      <c r="F23" s="6">
        <v>1.5459799999999999</v>
      </c>
      <c r="G23" s="44">
        <v>255.76821900000004</v>
      </c>
      <c r="H23" s="38">
        <v>27.8367775</v>
      </c>
      <c r="I23" s="6">
        <v>37.936313442595988</v>
      </c>
      <c r="J23" s="6">
        <v>49.954443447013425</v>
      </c>
      <c r="K23" s="38">
        <v>1.5803294847E-2</v>
      </c>
    </row>
    <row r="24" spans="1:11" ht="12" customHeight="1" x14ac:dyDescent="0.3">
      <c r="A24" s="31">
        <v>45430</v>
      </c>
      <c r="B24" s="6">
        <v>89.061899999999994</v>
      </c>
      <c r="C24" s="6">
        <v>0.79330100000000003</v>
      </c>
      <c r="D24" s="6">
        <v>0.12501000000000001</v>
      </c>
      <c r="E24" s="5">
        <v>0.45915550000000005</v>
      </c>
      <c r="F24" s="6">
        <v>1.9775400000000001</v>
      </c>
      <c r="G24" s="44">
        <v>256.73254388888893</v>
      </c>
      <c r="H24" s="38">
        <v>28.004386666666665</v>
      </c>
      <c r="I24" s="6">
        <v>38.03244152278014</v>
      </c>
      <c r="J24" s="6">
        <v>50.025237585841644</v>
      </c>
      <c r="K24" s="38">
        <v>2.6431860209999988E-2</v>
      </c>
    </row>
    <row r="25" spans="1:11" ht="12" customHeight="1" x14ac:dyDescent="0.3">
      <c r="A25" s="31">
        <v>45431</v>
      </c>
      <c r="B25" s="6">
        <v>91.520899999999997</v>
      </c>
      <c r="C25" s="6">
        <v>0.70240800000000003</v>
      </c>
      <c r="D25" s="6">
        <v>0.24709</v>
      </c>
      <c r="E25" s="5">
        <v>0.47474900000000003</v>
      </c>
      <c r="F25" s="6">
        <v>1.9477800000000001</v>
      </c>
      <c r="G25" s="44">
        <v>257.62023944444445</v>
      </c>
      <c r="H25" s="38">
        <v>34.195968333333326</v>
      </c>
      <c r="I25" s="6">
        <v>37.998535882095034</v>
      </c>
      <c r="J25" s="6">
        <v>50.077335783134316</v>
      </c>
      <c r="K25" s="38">
        <v>3.1462170645000009E-2</v>
      </c>
    </row>
    <row r="26" spans="1:11" ht="12" customHeight="1" x14ac:dyDescent="0.3">
      <c r="A26" s="31">
        <v>45432</v>
      </c>
      <c r="B26" s="6">
        <v>95.9328</v>
      </c>
      <c r="C26" s="6">
        <v>0.77846700000000002</v>
      </c>
      <c r="D26" s="6">
        <v>0.132162</v>
      </c>
      <c r="E26" s="5">
        <v>0.45531450000000001</v>
      </c>
      <c r="F26" s="6">
        <v>1.94906</v>
      </c>
      <c r="G26" s="44">
        <v>257.54480000000001</v>
      </c>
      <c r="H26" s="38">
        <v>34.7389875</v>
      </c>
      <c r="I26" s="6">
        <v>38.051070995684043</v>
      </c>
      <c r="J26" s="6">
        <v>50.041257762578809</v>
      </c>
      <c r="K26" s="38">
        <v>2.696372306E-2</v>
      </c>
    </row>
    <row r="27" spans="1:11" ht="12" customHeight="1" x14ac:dyDescent="0.3">
      <c r="A27" s="31">
        <v>45433</v>
      </c>
      <c r="B27" s="6">
        <v>95.961500000000001</v>
      </c>
      <c r="C27" s="6">
        <v>0.78026200000000001</v>
      </c>
      <c r="D27" s="6">
        <v>0.110249</v>
      </c>
      <c r="E27" s="5">
        <v>0.44525550000000003</v>
      </c>
      <c r="F27" s="6">
        <v>2.0203700000000002</v>
      </c>
      <c r="G27" s="44">
        <v>256.37789888888892</v>
      </c>
      <c r="H27" s="38">
        <v>37.733120833333331</v>
      </c>
      <c r="I27" s="6">
        <v>38.016420176082782</v>
      </c>
      <c r="J27" s="6">
        <v>50.013380286289816</v>
      </c>
      <c r="K27" s="38">
        <v>2.7907306725000001E-2</v>
      </c>
    </row>
    <row r="28" spans="1:11" ht="12" customHeight="1" x14ac:dyDescent="0.3">
      <c r="A28" s="31">
        <v>45434</v>
      </c>
      <c r="B28" s="6">
        <v>95.986500000000007</v>
      </c>
      <c r="C28" s="6">
        <v>0.76822400000000002</v>
      </c>
      <c r="D28" s="6">
        <v>0.31789600000000001</v>
      </c>
      <c r="E28" s="5">
        <v>0.54305999999999999</v>
      </c>
      <c r="F28" s="6">
        <v>2.0849500000000001</v>
      </c>
      <c r="G28" s="44">
        <v>252.88450611111114</v>
      </c>
      <c r="H28" s="38">
        <v>43.145722083333325</v>
      </c>
      <c r="I28" s="6">
        <v>37.988475966726924</v>
      </c>
      <c r="J28" s="6">
        <v>49.961142013879041</v>
      </c>
      <c r="K28" s="38">
        <v>3.1438138635000001E-2</v>
      </c>
    </row>
    <row r="29" spans="1:11" ht="12" customHeight="1" x14ac:dyDescent="0.3">
      <c r="A29" s="31">
        <v>45435</v>
      </c>
      <c r="B29" s="6">
        <v>94.100499999999997</v>
      </c>
      <c r="C29" s="6">
        <v>0.70289000000000001</v>
      </c>
      <c r="D29" s="6">
        <v>0.40043099999999998</v>
      </c>
      <c r="E29" s="5">
        <v>0.5516605</v>
      </c>
      <c r="F29" s="6">
        <v>2.0752299999999999</v>
      </c>
      <c r="G29" s="44">
        <v>254.64425666666668</v>
      </c>
      <c r="H29" s="38">
        <v>39.340781666666658</v>
      </c>
      <c r="I29" s="6">
        <v>38.022009017953948</v>
      </c>
      <c r="J29" s="6">
        <v>50.017356830160445</v>
      </c>
      <c r="K29" s="38">
        <v>4.0071395025000012E-2</v>
      </c>
    </row>
    <row r="30" spans="1:11" ht="12" customHeight="1" x14ac:dyDescent="0.3">
      <c r="A30" s="31">
        <v>45436</v>
      </c>
      <c r="B30" s="6">
        <v>91.739000000000004</v>
      </c>
      <c r="C30" s="6">
        <v>0.801512</v>
      </c>
      <c r="D30" s="6">
        <v>0.34664099999999998</v>
      </c>
      <c r="E30" s="5">
        <v>0.57407649999999999</v>
      </c>
      <c r="F30" s="6">
        <v>2.0357599999999998</v>
      </c>
      <c r="G30" s="45">
        <v>254.07110611111113</v>
      </c>
      <c r="H30" s="38">
        <v>46.486667499999996</v>
      </c>
      <c r="I30" s="6">
        <v>37.976925693526496</v>
      </c>
      <c r="J30" s="6">
        <v>49.955586713699063</v>
      </c>
      <c r="K30" s="38">
        <v>7.0361455725000008E-2</v>
      </c>
    </row>
    <row r="31" spans="1:11" ht="12" customHeight="1" x14ac:dyDescent="0.3">
      <c r="A31" s="31">
        <v>45437</v>
      </c>
      <c r="B31" s="6">
        <v>94.740600000000001</v>
      </c>
      <c r="C31" s="6">
        <v>0.81470699999999996</v>
      </c>
      <c r="D31" s="6">
        <v>0.26586900000000002</v>
      </c>
      <c r="E31" s="5">
        <v>0.54028799999999999</v>
      </c>
      <c r="F31" s="6">
        <v>2.1436899999999999</v>
      </c>
      <c r="G31" s="45">
        <v>257.2077027777778</v>
      </c>
      <c r="H31" s="38">
        <v>38.444090416666668</v>
      </c>
      <c r="I31" s="6">
        <v>38.048835458935578</v>
      </c>
      <c r="J31" s="6">
        <v>49.990485638688277</v>
      </c>
      <c r="K31" s="38">
        <v>5.6731967275000003E-2</v>
      </c>
    </row>
    <row r="32" spans="1:11" ht="12" customHeight="1" x14ac:dyDescent="0.3">
      <c r="A32" s="31">
        <v>45438</v>
      </c>
      <c r="B32" s="6">
        <v>95.131299999999996</v>
      </c>
      <c r="C32" s="6">
        <v>0.81069899999999995</v>
      </c>
      <c r="D32" s="6">
        <v>0.23258499999999999</v>
      </c>
      <c r="E32" s="5">
        <v>0.52164199999999994</v>
      </c>
      <c r="F32" s="6">
        <v>2.2348300000000001</v>
      </c>
      <c r="G32" s="45">
        <v>259.06338500000004</v>
      </c>
      <c r="H32" s="38">
        <v>35.481203333333333</v>
      </c>
      <c r="I32" s="6">
        <v>38.053679121890589</v>
      </c>
      <c r="J32" s="6">
        <v>49.984210639002285</v>
      </c>
      <c r="K32" s="38">
        <v>6.0237728310000023E-2</v>
      </c>
    </row>
    <row r="33" spans="1:12" ht="12" customHeight="1" x14ac:dyDescent="0.3">
      <c r="A33" s="31">
        <v>45439</v>
      </c>
      <c r="B33" s="6">
        <v>94.7911</v>
      </c>
      <c r="C33" s="6">
        <v>0.74706700000000004</v>
      </c>
      <c r="D33" s="6">
        <v>0.313809</v>
      </c>
      <c r="E33" s="5">
        <v>0.53043799999999997</v>
      </c>
      <c r="F33" s="6">
        <v>2.05023</v>
      </c>
      <c r="G33" s="45">
        <v>259.80191055555559</v>
      </c>
      <c r="H33" s="38">
        <v>26.700289583333326</v>
      </c>
      <c r="I33" s="6">
        <v>37.948236305254483</v>
      </c>
      <c r="J33" s="6">
        <v>49.898295856549659</v>
      </c>
      <c r="K33" s="38">
        <v>2.4313358662000004E-2</v>
      </c>
    </row>
    <row r="34" spans="1:12" ht="12" customHeight="1" x14ac:dyDescent="0.3">
      <c r="A34" s="31">
        <v>45440</v>
      </c>
      <c r="B34" s="6">
        <v>95.270099999999999</v>
      </c>
      <c r="C34" s="6">
        <v>0.88084799999999996</v>
      </c>
      <c r="D34" s="6">
        <v>0.102967</v>
      </c>
      <c r="E34" s="5">
        <v>0.4919075</v>
      </c>
      <c r="F34" s="6">
        <v>2.2047300000000001</v>
      </c>
      <c r="G34" s="45">
        <v>254.67208888888891</v>
      </c>
      <c r="H34" s="38">
        <v>28.900640416666661</v>
      </c>
      <c r="I34" s="6">
        <v>37.982514535397669</v>
      </c>
      <c r="J34" s="6">
        <v>49.870174708914362</v>
      </c>
      <c r="K34" s="38">
        <v>3.1708583418000001E-2</v>
      </c>
    </row>
    <row r="35" spans="1:12" ht="12" customHeight="1" x14ac:dyDescent="0.3">
      <c r="A35" s="31">
        <v>45441</v>
      </c>
      <c r="B35" s="6">
        <v>83.766599999999997</v>
      </c>
      <c r="C35" s="6">
        <v>0.80959800000000004</v>
      </c>
      <c r="D35" s="6">
        <v>9.3868499999999994E-2</v>
      </c>
      <c r="E35" s="5">
        <v>0.45173325000000003</v>
      </c>
      <c r="F35" s="6">
        <v>2.1642299999999999</v>
      </c>
      <c r="G35" s="45">
        <v>258.78213499999998</v>
      </c>
      <c r="H35" s="38">
        <v>33.590818333333331</v>
      </c>
      <c r="I35" s="6">
        <v>38.01120392366969</v>
      </c>
      <c r="J35" s="6">
        <v>49.903886008800896</v>
      </c>
      <c r="K35" s="38">
        <v>2.3520035710000001E-2</v>
      </c>
    </row>
    <row r="36" spans="1:12" ht="12" customHeight="1" x14ac:dyDescent="0.3">
      <c r="A36" s="31">
        <v>45442</v>
      </c>
      <c r="B36" s="39">
        <v>87.420699999999997</v>
      </c>
      <c r="C36" s="39">
        <v>0.81640199999999996</v>
      </c>
      <c r="D36" s="39">
        <v>0.12631800000000001</v>
      </c>
      <c r="E36" s="5">
        <v>0.47136</v>
      </c>
      <c r="F36" s="39">
        <v>2.0424899999999999</v>
      </c>
      <c r="G36" s="45">
        <v>251.79440333333338</v>
      </c>
      <c r="H36" s="38">
        <v>73.70518749999998</v>
      </c>
      <c r="I36" s="39">
        <v>37.85397117236073</v>
      </c>
      <c r="J36" s="39">
        <v>49.737339361912923</v>
      </c>
      <c r="K36" s="38">
        <v>2.1861298580000004E-2</v>
      </c>
    </row>
    <row r="37" spans="1:12" ht="12" customHeight="1" thickBot="1" x14ac:dyDescent="0.35">
      <c r="A37" s="31">
        <v>45443</v>
      </c>
      <c r="B37" s="40">
        <v>94.259600000000006</v>
      </c>
      <c r="C37" s="40">
        <v>0.81212300000000004</v>
      </c>
      <c r="D37" s="40">
        <v>0.38726100000000002</v>
      </c>
      <c r="E37" s="5">
        <v>0.599692</v>
      </c>
      <c r="F37" s="40">
        <v>2.11144</v>
      </c>
      <c r="G37" s="46">
        <v>251.77557388888891</v>
      </c>
      <c r="H37" s="43">
        <v>44.029361250000001</v>
      </c>
      <c r="I37" s="40">
        <v>37.903525570285112</v>
      </c>
      <c r="J37" s="40">
        <v>49.798108826115126</v>
      </c>
      <c r="K37" s="43">
        <v>2.3387823624999995E-2</v>
      </c>
    </row>
    <row r="38" spans="1:12" ht="15" thickBot="1" x14ac:dyDescent="0.35">
      <c r="A38" s="28" t="s">
        <v>16</v>
      </c>
      <c r="B38" s="29">
        <f>MIN(B7:B37)</f>
        <v>83.766599999999997</v>
      </c>
      <c r="C38" s="29">
        <f t="shared" ref="C38:J38" si="0">MIN(C7:C37)</f>
        <v>0.16799600000000001</v>
      </c>
      <c r="D38" s="29">
        <f t="shared" si="0"/>
        <v>9.3868499999999994E-2</v>
      </c>
      <c r="E38" s="30">
        <f t="shared" si="0"/>
        <v>0.23950199999999999</v>
      </c>
      <c r="F38" s="29">
        <f t="shared" si="0"/>
        <v>1.5459799999999999</v>
      </c>
      <c r="G38" s="29">
        <f t="shared" si="0"/>
        <v>232.30140555555559</v>
      </c>
      <c r="H38" s="29">
        <f t="shared" si="0"/>
        <v>18.067145600000003</v>
      </c>
      <c r="I38" s="29">
        <f t="shared" si="0"/>
        <v>36.173741752211725</v>
      </c>
      <c r="J38" s="29">
        <f t="shared" si="0"/>
        <v>48.710108892850464</v>
      </c>
      <c r="K38" s="29">
        <f>MIN(K7:K37)</f>
        <v>1.5803294847E-2</v>
      </c>
      <c r="L38" s="25"/>
    </row>
    <row r="39" spans="1:12" ht="7.5" customHeight="1" x14ac:dyDescent="0.3">
      <c r="A39" s="2"/>
      <c r="B39" s="4"/>
      <c r="C39" s="4"/>
      <c r="D39" s="4"/>
      <c r="E39" s="4"/>
      <c r="F39" s="4"/>
      <c r="G39" s="4"/>
      <c r="H39" s="4"/>
      <c r="I39" s="4"/>
      <c r="J39" s="4"/>
      <c r="K39" s="4"/>
    </row>
    <row r="40" spans="1:12" x14ac:dyDescent="0.3">
      <c r="A40" s="1" t="s">
        <v>7</v>
      </c>
      <c r="B40" s="80" t="s">
        <v>42</v>
      </c>
      <c r="C40" s="81"/>
      <c r="D40" s="81"/>
      <c r="E40" s="81"/>
      <c r="F40" s="81"/>
      <c r="G40" s="81"/>
      <c r="H40" s="81"/>
      <c r="I40" s="81"/>
      <c r="J40" s="81"/>
      <c r="K40" s="82"/>
    </row>
    <row r="41" spans="1:12" x14ac:dyDescent="0.3">
      <c r="A41" s="2"/>
      <c r="B41" s="83"/>
      <c r="C41" s="84"/>
      <c r="D41" s="84"/>
      <c r="E41" s="84"/>
      <c r="F41" s="84"/>
      <c r="G41" s="84"/>
      <c r="H41" s="84"/>
      <c r="I41" s="84"/>
      <c r="J41" s="84"/>
      <c r="K41" s="85"/>
    </row>
    <row r="42" spans="1:12" x14ac:dyDescent="0.3">
      <c r="A42" s="2"/>
      <c r="B42" s="83"/>
      <c r="C42" s="84"/>
      <c r="D42" s="84"/>
      <c r="E42" s="84"/>
      <c r="F42" s="84"/>
      <c r="G42" s="84"/>
      <c r="H42" s="84"/>
      <c r="I42" s="84"/>
      <c r="J42" s="84"/>
      <c r="K42" s="85"/>
    </row>
    <row r="43" spans="1:12" x14ac:dyDescent="0.3">
      <c r="A43" s="2"/>
      <c r="B43" s="83"/>
      <c r="C43" s="84"/>
      <c r="D43" s="84"/>
      <c r="E43" s="84"/>
      <c r="F43" s="84"/>
      <c r="G43" s="84"/>
      <c r="H43" s="84"/>
      <c r="I43" s="84"/>
      <c r="J43" s="84"/>
      <c r="K43" s="85"/>
    </row>
    <row r="44" spans="1:12" x14ac:dyDescent="0.3">
      <c r="A44" s="2"/>
      <c r="B44" s="86"/>
      <c r="C44" s="87"/>
      <c r="D44" s="87"/>
      <c r="E44" s="87"/>
      <c r="F44" s="87"/>
      <c r="G44" s="87"/>
      <c r="H44" s="87"/>
      <c r="I44" s="87"/>
      <c r="J44" s="87"/>
      <c r="K44" s="88"/>
    </row>
  </sheetData>
  <protectedRanges>
    <protectedRange sqref="A2:K4" name="Rango1"/>
  </protectedRanges>
  <mergeCells count="8">
    <mergeCell ref="B40:K44"/>
    <mergeCell ref="A1:K1"/>
    <mergeCell ref="A2:B2"/>
    <mergeCell ref="C2:K2"/>
    <mergeCell ref="A3:B3"/>
    <mergeCell ref="C3:K3"/>
    <mergeCell ref="A4:B4"/>
    <mergeCell ref="C4:D4"/>
  </mergeCells>
  <conditionalFormatting sqref="E7:E37">
    <cfRule type="cellIs" dxfId="3" priority="8" operator="greaterThan">
      <formula>4</formula>
    </cfRule>
  </conditionalFormatting>
  <conditionalFormatting sqref="H27:H29">
    <cfRule type="cellIs" dxfId="2" priority="5" operator="greaterThan">
      <formula>110</formula>
    </cfRule>
  </conditionalFormatting>
  <conditionalFormatting sqref="K12:K29 H37">
    <cfRule type="cellIs" dxfId="1" priority="2" operator="greaterThan">
      <formula>110</formula>
    </cfRule>
  </conditionalFormatting>
  <conditionalFormatting sqref="K37">
    <cfRule type="cellIs" dxfId="0" priority="1" operator="greaterThan">
      <formula>110</formula>
    </cfRule>
  </conditionalFormatting>
  <dataValidations count="3">
    <dataValidation type="decimal" allowBlank="1" showInputMessage="1" showErrorMessage="1" errorTitle="Error" error="El valor tiene que estar entre 0 y 100" sqref="G37 I22:J26 F22:F26 B22:D26" xr:uid="{00000000-0002-0000-0200-000000000000}">
      <formula1>0</formula1>
      <formula2>100</formula2>
    </dataValidation>
    <dataValidation type="list" allowBlank="1" showInputMessage="1" showErrorMessage="1" sqref="C4:D4" xr:uid="{00000000-0002-0000-0200-000001000000}">
      <formula1>regiones</formula1>
    </dataValidation>
    <dataValidation type="date" operator="greaterThan" allowBlank="1" showInputMessage="1" showErrorMessage="1" errorTitle="Error" error="Sólo formato de fecha, por ejemplo: 01/06/12 o 1-6-12." sqref="A7:A37" xr:uid="{00000000-0002-0000-0200-000002000000}">
      <formula1>40909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Promedios</vt:lpstr>
      <vt:lpstr>Maximos</vt:lpstr>
      <vt:lpstr>Minimos</vt:lpstr>
    </vt:vector>
  </TitlesOfParts>
  <Company>CRE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 Valderrama Torres</dc:creator>
  <cp:lastModifiedBy>SEIN roxana</cp:lastModifiedBy>
  <cp:lastPrinted>2017-10-03T18:51:24Z</cp:lastPrinted>
  <dcterms:created xsi:type="dcterms:W3CDTF">2012-05-21T15:11:37Z</dcterms:created>
  <dcterms:modified xsi:type="dcterms:W3CDTF">2024-06-04T14:25:55Z</dcterms:modified>
</cp:coreProperties>
</file>